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a\offline\renee.hughes\Desktop\"/>
    </mc:Choice>
  </mc:AlternateContent>
  <bookViews>
    <workbookView xWindow="240" yWindow="72" windowWidth="18192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A4" i="1" l="1"/>
  <c r="AB4" i="1"/>
  <c r="AC4" i="1"/>
  <c r="AD4" i="1"/>
  <c r="AA5" i="1"/>
  <c r="AB5" i="1"/>
  <c r="AC5" i="1"/>
  <c r="AD5" i="1"/>
  <c r="AA6" i="1"/>
  <c r="AB6" i="1"/>
  <c r="AC6" i="1"/>
  <c r="AD6" i="1"/>
  <c r="AA7" i="1"/>
  <c r="AB7" i="1"/>
  <c r="AC7" i="1"/>
  <c r="AD7" i="1"/>
  <c r="AA8" i="1"/>
  <c r="AB8" i="1"/>
  <c r="AC8" i="1"/>
  <c r="AD8" i="1"/>
  <c r="AA9" i="1"/>
  <c r="AB9" i="1"/>
  <c r="AC9" i="1"/>
  <c r="AD9" i="1"/>
  <c r="AA10" i="1"/>
  <c r="AB10" i="1"/>
  <c r="AC10" i="1"/>
  <c r="AD10" i="1"/>
  <c r="AA11" i="1"/>
  <c r="AB11" i="1"/>
  <c r="AC11" i="1"/>
  <c r="AD11" i="1"/>
  <c r="AA12" i="1"/>
  <c r="AB12" i="1"/>
  <c r="AC12" i="1"/>
  <c r="AD12" i="1"/>
  <c r="AA13" i="1"/>
  <c r="AB13" i="1"/>
  <c r="AC13" i="1"/>
  <c r="AD13" i="1"/>
  <c r="AA14" i="1"/>
  <c r="AB14" i="1"/>
  <c r="AC14" i="1"/>
  <c r="AD14" i="1"/>
  <c r="AA15" i="1"/>
  <c r="AB15" i="1"/>
  <c r="AC15" i="1"/>
  <c r="AD15" i="1"/>
  <c r="AA16" i="1"/>
  <c r="AB16" i="1"/>
  <c r="AC16" i="1"/>
  <c r="AD16" i="1"/>
  <c r="AA17" i="1"/>
  <c r="AB17" i="1"/>
  <c r="AC17" i="1"/>
  <c r="AD17" i="1"/>
  <c r="AA18" i="1"/>
  <c r="AB18" i="1"/>
  <c r="AC18" i="1"/>
  <c r="AD18" i="1"/>
  <c r="AA19" i="1"/>
  <c r="AB19" i="1"/>
  <c r="AC19" i="1"/>
  <c r="AD19" i="1"/>
  <c r="AA20" i="1"/>
  <c r="AB20" i="1"/>
  <c r="AC20" i="1"/>
  <c r="AD20" i="1"/>
  <c r="AA21" i="1"/>
  <c r="AB21" i="1"/>
  <c r="AC21" i="1"/>
  <c r="AD21" i="1"/>
  <c r="AA22" i="1"/>
  <c r="AB22" i="1"/>
  <c r="AC22" i="1"/>
  <c r="AD22" i="1"/>
  <c r="AA23" i="1"/>
  <c r="AB23" i="1"/>
  <c r="AC23" i="1"/>
  <c r="AD23" i="1"/>
  <c r="AA24" i="1"/>
  <c r="AB24" i="1"/>
  <c r="AC24" i="1"/>
  <c r="AD24" i="1"/>
  <c r="AA25" i="1"/>
  <c r="AB25" i="1"/>
  <c r="AC25" i="1"/>
  <c r="AD25" i="1"/>
  <c r="AA26" i="1"/>
  <c r="AB26" i="1"/>
  <c r="AC26" i="1"/>
  <c r="AD26" i="1"/>
  <c r="AA27" i="1"/>
  <c r="AB27" i="1"/>
  <c r="AC27" i="1"/>
  <c r="AD27" i="1"/>
  <c r="AA28" i="1"/>
  <c r="AB28" i="1"/>
  <c r="AC28" i="1"/>
  <c r="AD28" i="1"/>
  <c r="AA29" i="1"/>
  <c r="AB29" i="1"/>
  <c r="AC29" i="1"/>
  <c r="AD29" i="1"/>
  <c r="AA32" i="1"/>
  <c r="AB32" i="1"/>
  <c r="AC32" i="1"/>
  <c r="AD32" i="1"/>
  <c r="AA33" i="1"/>
  <c r="AB33" i="1"/>
  <c r="AC33" i="1"/>
  <c r="AD33" i="1"/>
  <c r="AA34" i="1"/>
  <c r="AB34" i="1"/>
  <c r="AC34" i="1"/>
  <c r="AD34" i="1"/>
  <c r="AA35" i="1"/>
  <c r="AB35" i="1"/>
  <c r="AC35" i="1"/>
  <c r="AD35" i="1"/>
  <c r="AA36" i="1"/>
  <c r="AB36" i="1"/>
  <c r="AC36" i="1"/>
  <c r="AD36" i="1"/>
  <c r="AA37" i="1"/>
  <c r="AB37" i="1"/>
  <c r="AC37" i="1"/>
  <c r="AD37" i="1"/>
  <c r="AA38" i="1"/>
  <c r="AB38" i="1"/>
  <c r="AC38" i="1"/>
  <c r="AD38" i="1"/>
  <c r="AA39" i="1"/>
  <c r="AB39" i="1"/>
  <c r="AC39" i="1"/>
  <c r="AD39" i="1"/>
  <c r="AA40" i="1"/>
  <c r="AB40" i="1"/>
  <c r="AC40" i="1"/>
  <c r="AD40" i="1"/>
  <c r="AA41" i="1"/>
  <c r="AB41" i="1"/>
  <c r="AC41" i="1"/>
  <c r="AD41" i="1"/>
  <c r="AA42" i="1"/>
  <c r="AB42" i="1"/>
  <c r="AC42" i="1"/>
  <c r="AD42" i="1"/>
  <c r="AA43" i="1"/>
  <c r="AB43" i="1"/>
  <c r="AC43" i="1"/>
  <c r="AD43" i="1"/>
  <c r="AA44" i="1"/>
  <c r="AB44" i="1"/>
  <c r="AC44" i="1"/>
  <c r="AD44" i="1"/>
  <c r="AA45" i="1"/>
  <c r="AB45" i="1"/>
  <c r="AC45" i="1"/>
  <c r="AD45" i="1"/>
  <c r="AA46" i="1"/>
  <c r="AB46" i="1"/>
  <c r="AC46" i="1"/>
  <c r="AD46" i="1"/>
  <c r="AA47" i="1"/>
  <c r="AB47" i="1"/>
  <c r="AC47" i="1"/>
  <c r="AD47" i="1"/>
  <c r="AA48" i="1"/>
  <c r="AB48" i="1"/>
  <c r="AC48" i="1"/>
  <c r="AD48" i="1"/>
  <c r="AA49" i="1"/>
  <c r="AB49" i="1"/>
  <c r="AC49" i="1"/>
  <c r="AD49" i="1"/>
  <c r="AA50" i="1"/>
  <c r="AB50" i="1"/>
  <c r="AC50" i="1"/>
  <c r="AD50" i="1"/>
  <c r="AA51" i="1"/>
  <c r="AB51" i="1"/>
  <c r="AC51" i="1"/>
  <c r="AD51" i="1"/>
  <c r="AA52" i="1"/>
  <c r="AB52" i="1"/>
  <c r="AC52" i="1"/>
  <c r="AD52" i="1"/>
  <c r="AA53" i="1"/>
  <c r="AB53" i="1"/>
  <c r="AC53" i="1"/>
  <c r="AD53" i="1"/>
  <c r="AA54" i="1"/>
  <c r="AB54" i="1"/>
  <c r="AC54" i="1"/>
  <c r="AD54" i="1"/>
  <c r="AA55" i="1"/>
  <c r="AB55" i="1"/>
  <c r="AC55" i="1"/>
  <c r="AD55" i="1"/>
  <c r="AA56" i="1"/>
  <c r="AB56" i="1"/>
  <c r="AC56" i="1"/>
  <c r="AD56" i="1"/>
  <c r="AA57" i="1"/>
  <c r="AB57" i="1"/>
  <c r="AC57" i="1"/>
  <c r="AD57" i="1"/>
  <c r="AA58" i="1"/>
  <c r="AB58" i="1"/>
  <c r="AC58" i="1"/>
  <c r="AD58" i="1"/>
  <c r="AA59" i="1"/>
  <c r="AB59" i="1"/>
  <c r="AC59" i="1"/>
  <c r="AD59" i="1"/>
  <c r="AA60" i="1"/>
  <c r="AB60" i="1"/>
  <c r="AC60" i="1"/>
  <c r="AD60" i="1"/>
  <c r="AA61" i="1"/>
  <c r="AB61" i="1"/>
  <c r="AC61" i="1"/>
  <c r="AD61" i="1"/>
  <c r="AA62" i="1"/>
  <c r="AB62" i="1"/>
  <c r="AC62" i="1"/>
  <c r="AD62" i="1"/>
  <c r="AA63" i="1"/>
  <c r="AB63" i="1"/>
  <c r="AC63" i="1"/>
  <c r="AD63" i="1"/>
  <c r="AA64" i="1"/>
  <c r="AB64" i="1"/>
  <c r="AC64" i="1"/>
  <c r="AD64" i="1"/>
  <c r="AA65" i="1"/>
  <c r="AB65" i="1"/>
  <c r="AC65" i="1"/>
  <c r="AD65" i="1"/>
  <c r="AA66" i="1"/>
  <c r="AB66" i="1"/>
  <c r="AC66" i="1"/>
  <c r="AD66" i="1"/>
  <c r="AC3" i="1"/>
  <c r="AD3" i="1"/>
  <c r="AB3" i="1"/>
  <c r="AA3" i="1"/>
  <c r="Y69" i="1"/>
  <c r="X69" i="1"/>
  <c r="W69" i="1"/>
  <c r="V69" i="1"/>
  <c r="B69" i="1" l="1"/>
  <c r="E32" i="1"/>
  <c r="E69" i="1" s="1"/>
  <c r="D32" i="1"/>
  <c r="D69" i="1" s="1"/>
  <c r="C32" i="1"/>
  <c r="B32" i="1"/>
  <c r="G32" i="1"/>
  <c r="G69" i="1"/>
  <c r="C69" i="1" l="1"/>
  <c r="H32" i="1"/>
  <c r="I32" i="1"/>
  <c r="J32" i="1"/>
  <c r="M32" i="1"/>
  <c r="N32" i="1"/>
  <c r="O32" i="1"/>
  <c r="L32" i="1"/>
  <c r="L69" i="1" s="1"/>
  <c r="T69" i="1"/>
  <c r="S69" i="1"/>
  <c r="R69" i="1"/>
  <c r="Q69" i="1"/>
  <c r="AA69" i="1" l="1"/>
  <c r="AC69" i="1"/>
  <c r="AD69" i="1"/>
  <c r="AB69" i="1"/>
  <c r="O69" i="1"/>
  <c r="N69" i="1"/>
  <c r="M69" i="1"/>
  <c r="J69" i="1"/>
  <c r="I69" i="1"/>
  <c r="H69" i="1"/>
</calcChain>
</file>

<file path=xl/sharedStrings.xml><?xml version="1.0" encoding="utf-8"?>
<sst xmlns="http://schemas.openxmlformats.org/spreadsheetml/2006/main" count="222" uniqueCount="139">
  <si>
    <t>Aspen View Regional Division</t>
  </si>
  <si>
    <t>Battle River Regional Division</t>
  </si>
  <si>
    <t>School Jurisdiction</t>
  </si>
  <si>
    <t xml:space="preserve">K to 3 </t>
  </si>
  <si>
    <t xml:space="preserve">4 to 6 </t>
  </si>
  <si>
    <t xml:space="preserve">7 to 9 </t>
  </si>
  <si>
    <t xml:space="preserve">10 to 12 </t>
  </si>
  <si>
    <t>Black Gold Regional Division</t>
  </si>
  <si>
    <t>Buffalo Trail Public Schools Regional Division</t>
  </si>
  <si>
    <t>Calgary Catholic School District</t>
  </si>
  <si>
    <t>Calgary School District</t>
  </si>
  <si>
    <t>Canadian Rockies Regional Division</t>
  </si>
  <si>
    <t>Chinook's Edge School Division</t>
  </si>
  <si>
    <t>Christ the Redeemer Catholic Schools Regional Division</t>
  </si>
  <si>
    <t>Clearview School Division</t>
  </si>
  <si>
    <t>East Central Alberta Catholic Schools Regional Division</t>
  </si>
  <si>
    <t>East Central Francophone Education Region</t>
  </si>
  <si>
    <t>Edmonton Catholic Separate School District</t>
  </si>
  <si>
    <t>Edmonton School District</t>
  </si>
  <si>
    <t>Elk Island Catholic Separate Regional Division</t>
  </si>
  <si>
    <t>Elk Island Public Schools Regional Division</t>
  </si>
  <si>
    <t>Evergreen CS Regional Division</t>
  </si>
  <si>
    <t>Foothills School Division</t>
  </si>
  <si>
    <t>Fort McMurray Catholic School District</t>
  </si>
  <si>
    <t>Fort McMurray School District</t>
  </si>
  <si>
    <t>Fort Vermilion School Division</t>
  </si>
  <si>
    <t>Golden Hills School Division</t>
  </si>
  <si>
    <t>Grande Prairie Catholic School District</t>
  </si>
  <si>
    <t>Grande Prairie School District</t>
  </si>
  <si>
    <t>Grande Yellowhead Regional Division</t>
  </si>
  <si>
    <t>Grasslands Regional Division</t>
  </si>
  <si>
    <t>Greater North Central Francophone</t>
  </si>
  <si>
    <t>Greater Southern Public Francophone</t>
  </si>
  <si>
    <t>Greater Southern Separate Catholic Francophone</t>
  </si>
  <si>
    <t>Greater St. Albert Catholic Regional Division</t>
  </si>
  <si>
    <t>High Prairie School Division</t>
  </si>
  <si>
    <t>Holy Family Catholic Regional Division</t>
  </si>
  <si>
    <t>Holy Spirit Catholic Regional Division</t>
  </si>
  <si>
    <t>Horizon School Division</t>
  </si>
  <si>
    <t>Lakeland Catholic School District</t>
  </si>
  <si>
    <t>Lethbridge School District</t>
  </si>
  <si>
    <t>Living Waters Catholic Regional Division</t>
  </si>
  <si>
    <t>Livingstone Range School Division</t>
  </si>
  <si>
    <t>Medicine Hat Catholic Schools Regional Division</t>
  </si>
  <si>
    <t>Medicine Hat School District</t>
  </si>
  <si>
    <t>Northern Gateway Regional Division</t>
  </si>
  <si>
    <t>Northern Lights School Division</t>
  </si>
  <si>
    <t>Northland School Division</t>
  </si>
  <si>
    <t>Northwest Francophone</t>
  </si>
  <si>
    <t>Palliser Regional Division</t>
  </si>
  <si>
    <t>Parkland School Division</t>
  </si>
  <si>
    <t>Peace River School Division</t>
  </si>
  <si>
    <t>Peace Wapiti Regional Division</t>
  </si>
  <si>
    <t>Pembina Hills Regional Division</t>
  </si>
  <si>
    <t>Prairie Land Regional Division</t>
  </si>
  <si>
    <t>Prairie Rose Regional Division</t>
  </si>
  <si>
    <t>Red Deer Catholic Regional Division</t>
  </si>
  <si>
    <t>Red Deer School District</t>
  </si>
  <si>
    <t>Rocky View School Division</t>
  </si>
  <si>
    <t>St. Albert Protestant Separate School District</t>
  </si>
  <si>
    <t>St. Paul Education Regional Division</t>
  </si>
  <si>
    <t>St. Thomas Aquinas Roman Catholic Schools</t>
  </si>
  <si>
    <t>Sturgeon School Division</t>
  </si>
  <si>
    <t>Westwind School Division</t>
  </si>
  <si>
    <t>Wetaskiwin Regional Division</t>
  </si>
  <si>
    <t>Wild Rose School Division</t>
  </si>
  <si>
    <t>Wolf Creek School Division</t>
  </si>
  <si>
    <t>Provincial</t>
  </si>
  <si>
    <t>2010/11</t>
  </si>
  <si>
    <t>2012/13</t>
  </si>
  <si>
    <t>ACOL Recommendations</t>
  </si>
  <si>
    <t># of Jurisdictions exceeding Recommendations</t>
  </si>
  <si>
    <t>The Southern Francophone Education Region No. 4</t>
  </si>
  <si>
    <t>2013/14</t>
  </si>
  <si>
    <t>2009/10</t>
  </si>
  <si>
    <t>2014/15</t>
  </si>
  <si>
    <t>Aspen View Regional Division No. 19</t>
  </si>
  <si>
    <t>Battle River Regional Division No. 31</t>
  </si>
  <si>
    <t>Black Gold Regional Division No. 18</t>
  </si>
  <si>
    <t>Buffalo Trail Public Schools Regional Division No. 28</t>
  </si>
  <si>
    <t>Calgary RCSSD No. 1</t>
  </si>
  <si>
    <t>Calgary School District No. 19</t>
  </si>
  <si>
    <t>Canadian Rockies Regional Division No. 12</t>
  </si>
  <si>
    <t>Chinook's Edge School Division No. 73</t>
  </si>
  <si>
    <t>Christ the Redeemer CS Regional Division No. 3</t>
  </si>
  <si>
    <t>Clearview School Division No. 71</t>
  </si>
  <si>
    <t>East Central Alberta CS Schools Regional Division No. 16</t>
  </si>
  <si>
    <t>East Central Francophone Education Region No. 3</t>
  </si>
  <si>
    <t>Edmonton Catholic Separate School District No. 7</t>
  </si>
  <si>
    <t>Edmonton School District No. 7</t>
  </si>
  <si>
    <t>Elk Island Catholic Separate Regional Division No. 41</t>
  </si>
  <si>
    <t>Elk Island Public Schools Regional Division No. 14</t>
  </si>
  <si>
    <t>Evergreen CS Regional Division No. 2</t>
  </si>
  <si>
    <t>Foothills School Division No. 38</t>
  </si>
  <si>
    <t>Fort McMurray RCSSD No. 32</t>
  </si>
  <si>
    <t>Fort McMurray School District No. 2833</t>
  </si>
  <si>
    <t>Fort Vermilion School Division No. 52</t>
  </si>
  <si>
    <t>Golden Hills School Division No. 75</t>
  </si>
  <si>
    <t>Grande Prairie RCSSD No. 28</t>
  </si>
  <si>
    <t>Grande Prairie School District No. 2357</t>
  </si>
  <si>
    <t>Grande Yellowhead Regional Division No. 35</t>
  </si>
  <si>
    <t>Grasslands Regional Division No. 6</t>
  </si>
  <si>
    <t>Greater North Central Francophone Education Region No. 2</t>
  </si>
  <si>
    <t>Greater St. Albert Roman Catholic Separate Regional Division No. 29</t>
  </si>
  <si>
    <t>High Prairie School Division No. 48</t>
  </si>
  <si>
    <t>Holy Family Catholic Regional Division No. 37</t>
  </si>
  <si>
    <t>Holy Spirit RCS Regional Division No. 4</t>
  </si>
  <si>
    <t>Horizon School Division No. 67</t>
  </si>
  <si>
    <t>Lakeland RCSSD No. 150</t>
  </si>
  <si>
    <t>Lethbridge School District No. 51</t>
  </si>
  <si>
    <t>Living Waters Catholic Regional Division No. 42</t>
  </si>
  <si>
    <t>Livingstone Range School Division No. 68</t>
  </si>
  <si>
    <t>Medicine Hat CS Regional Division No. 20</t>
  </si>
  <si>
    <t>Medicine Hat School District No. 76</t>
  </si>
  <si>
    <t>Northern Gateway Regional Division No. 10</t>
  </si>
  <si>
    <t>Northern Lights School Division No. 69</t>
  </si>
  <si>
    <t>Northland School Division No. 61</t>
  </si>
  <si>
    <t>Northwest Francophone Education Region No. 1</t>
  </si>
  <si>
    <t>Palliser Regional Division No. 26</t>
  </si>
  <si>
    <t>Parkland School Division No. 70</t>
  </si>
  <si>
    <t>Peace River School Division No. 10</t>
  </si>
  <si>
    <t>Peace Wapiti Regional Division No. 33</t>
  </si>
  <si>
    <t>Pembina Hills Regional Division No. 7</t>
  </si>
  <si>
    <t>Prairie Land Regional Division No. 25</t>
  </si>
  <si>
    <t>Prairie Rose Regional Division No. 8</t>
  </si>
  <si>
    <t>Red Deer Catholic Regional Division No. 39</t>
  </si>
  <si>
    <t>Red Deer School District No. 104</t>
  </si>
  <si>
    <t>Rocky View School Division No. 41</t>
  </si>
  <si>
    <t>St. Albert PSSD No. 6</t>
  </si>
  <si>
    <t>St. Paul Education Regional Division No. 1</t>
  </si>
  <si>
    <t>St. Thomas Aquinas RCS Regional Division No. 38</t>
  </si>
  <si>
    <t>Sturgeon School Division No. 24</t>
  </si>
  <si>
    <t>Westwind School Division No. 74</t>
  </si>
  <si>
    <t>Wetaskiwin Regional Division No. 11</t>
  </si>
  <si>
    <t>Wild Rose School Division No. 66</t>
  </si>
  <si>
    <t>Wolf Creek School Division N0. 72</t>
  </si>
  <si>
    <t>Provincial Average</t>
  </si>
  <si>
    <t>ACOL Guidelines</t>
  </si>
  <si>
    <t>Percent Change 2009/10  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</si>
</sst>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9" fontId="2" fillId="0" borderId="0" xfId="1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0" fillId="0" borderId="1" xfId="1" applyNumberFormat="1" applyFont="1" applyBorder="1"/>
    <xf numFmtId="0" fontId="0" fillId="0" borderId="16" xfId="0" applyBorder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0" fillId="0" borderId="17" xfId="1" applyNumberFormat="1" applyFont="1" applyBorder="1"/>
    <xf numFmtId="164" fontId="2" fillId="0" borderId="11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</cellXfs>
  <cellStyles count="2">
    <cellStyle name="Normal" xfId="0" builtinId="0"/>
    <cellStyle name="Percent" xfId="1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workbookViewId="0">
      <pane xSplit="1" topLeftCell="P1" activePane="topRight" state="frozen"/>
      <selection pane="topRight" activeCell="AF33" sqref="AF33"/>
    </sheetView>
  </sheetViews>
  <sheetFormatPr defaultRowHeight="14.4" x14ac:dyDescent="0.3"/>
  <cols>
    <col min="1" max="1" width="46.6640625" customWidth="1"/>
    <col min="16" max="16" width="10.88671875" customWidth="1"/>
  </cols>
  <sheetData>
    <row r="1" spans="1:30" s="11" customFormat="1" ht="15" thickBot="1" x14ac:dyDescent="0.35">
      <c r="B1" s="11" t="s">
        <v>74</v>
      </c>
      <c r="G1" s="11" t="s">
        <v>68</v>
      </c>
      <c r="L1" s="11" t="s">
        <v>69</v>
      </c>
      <c r="Q1" s="11" t="s">
        <v>73</v>
      </c>
      <c r="V1" s="11" t="s">
        <v>75</v>
      </c>
      <c r="AA1" s="11" t="s">
        <v>138</v>
      </c>
    </row>
    <row r="2" spans="1:30" s="12" customFormat="1" ht="15" thickBot="1" x14ac:dyDescent="0.35">
      <c r="A2" s="15" t="s">
        <v>2</v>
      </c>
      <c r="B2" s="13" t="s">
        <v>3</v>
      </c>
      <c r="C2" s="14" t="s">
        <v>4</v>
      </c>
      <c r="D2" s="14" t="s">
        <v>5</v>
      </c>
      <c r="E2" s="7" t="s">
        <v>6</v>
      </c>
      <c r="G2" s="13" t="s">
        <v>3</v>
      </c>
      <c r="H2" s="14" t="s">
        <v>4</v>
      </c>
      <c r="I2" s="14" t="s">
        <v>5</v>
      </c>
      <c r="J2" s="7" t="s">
        <v>6</v>
      </c>
      <c r="L2" s="13" t="s">
        <v>3</v>
      </c>
      <c r="M2" s="14" t="s">
        <v>4</v>
      </c>
      <c r="N2" s="14" t="s">
        <v>5</v>
      </c>
      <c r="O2" s="7" t="s">
        <v>6</v>
      </c>
      <c r="Q2" s="13" t="s">
        <v>3</v>
      </c>
      <c r="R2" s="14" t="s">
        <v>4</v>
      </c>
      <c r="S2" s="14" t="s">
        <v>5</v>
      </c>
      <c r="T2" s="7" t="s">
        <v>6</v>
      </c>
      <c r="V2" s="13" t="s">
        <v>3</v>
      </c>
      <c r="W2" s="14" t="s">
        <v>4</v>
      </c>
      <c r="X2" s="14" t="s">
        <v>5</v>
      </c>
      <c r="Y2" s="7" t="s">
        <v>6</v>
      </c>
      <c r="AA2" s="13" t="s">
        <v>3</v>
      </c>
      <c r="AB2" s="14" t="s">
        <v>4</v>
      </c>
      <c r="AC2" s="14" t="s">
        <v>5</v>
      </c>
      <c r="AD2" s="7" t="s">
        <v>6</v>
      </c>
    </row>
    <row r="3" spans="1:30" x14ac:dyDescent="0.3">
      <c r="A3" s="1" t="s">
        <v>0</v>
      </c>
      <c r="B3" s="1">
        <v>18.2</v>
      </c>
      <c r="C3" s="2">
        <v>21.6</v>
      </c>
      <c r="D3" s="2">
        <v>22.3</v>
      </c>
      <c r="E3" s="2">
        <v>19.100000000000001</v>
      </c>
      <c r="G3" s="1">
        <v>15</v>
      </c>
      <c r="H3" s="2">
        <v>20.7</v>
      </c>
      <c r="I3" s="2">
        <v>20.399999999999999</v>
      </c>
      <c r="J3" s="2">
        <v>16.100000000000001</v>
      </c>
      <c r="L3" s="1">
        <v>17.7</v>
      </c>
      <c r="M3" s="1">
        <v>19.8</v>
      </c>
      <c r="N3" s="1">
        <v>20.9</v>
      </c>
      <c r="O3" s="1">
        <v>16.600000000000001</v>
      </c>
      <c r="Q3" s="1">
        <v>19.5</v>
      </c>
      <c r="R3" s="1">
        <v>22.3</v>
      </c>
      <c r="S3" s="1">
        <v>22.4</v>
      </c>
      <c r="T3" s="1">
        <v>17.899999999999999</v>
      </c>
      <c r="V3" s="1">
        <v>19.5</v>
      </c>
      <c r="W3" s="1">
        <v>20.6</v>
      </c>
      <c r="X3" s="1">
        <v>20.8</v>
      </c>
      <c r="Y3" s="1">
        <v>15</v>
      </c>
      <c r="AA3" s="20">
        <f>V3/B3-1</f>
        <v>7.1428571428571397E-2</v>
      </c>
      <c r="AB3" s="20">
        <f>W3/C3-1</f>
        <v>-4.629629629629628E-2</v>
      </c>
      <c r="AC3" s="20">
        <f t="shared" ref="AC3:AD3" si="0">X3/D3-1</f>
        <v>-6.7264573991031362E-2</v>
      </c>
      <c r="AD3" s="20">
        <f t="shared" si="0"/>
        <v>-0.21465968586387441</v>
      </c>
    </row>
    <row r="4" spans="1:30" x14ac:dyDescent="0.3">
      <c r="A4" s="1" t="s">
        <v>1</v>
      </c>
      <c r="B4" s="19">
        <v>19.100000000000001</v>
      </c>
      <c r="C4" s="2">
        <v>21.2</v>
      </c>
      <c r="D4" s="2">
        <v>20.5</v>
      </c>
      <c r="E4" s="2">
        <v>18.399999999999999</v>
      </c>
      <c r="G4" s="19">
        <v>18.8</v>
      </c>
      <c r="H4" s="2">
        <v>22.1</v>
      </c>
      <c r="I4" s="2">
        <v>21.2</v>
      </c>
      <c r="J4" s="2">
        <v>18.8</v>
      </c>
      <c r="L4" s="19">
        <v>20.9</v>
      </c>
      <c r="M4" s="19">
        <v>21.6</v>
      </c>
      <c r="N4" s="19">
        <v>21.6</v>
      </c>
      <c r="O4" s="19">
        <v>17.5</v>
      </c>
      <c r="Q4" s="19">
        <v>19.600000000000001</v>
      </c>
      <c r="R4" s="19">
        <v>21</v>
      </c>
      <c r="S4" s="19">
        <v>20.8</v>
      </c>
      <c r="T4" s="19">
        <v>16</v>
      </c>
      <c r="V4" s="19">
        <v>19.600000000000001</v>
      </c>
      <c r="W4" s="19">
        <v>21.3</v>
      </c>
      <c r="X4" s="19">
        <v>21.8</v>
      </c>
      <c r="Y4" s="19">
        <v>17.3</v>
      </c>
      <c r="AA4" s="20">
        <f t="shared" ref="AA4:AA66" si="1">V4/B4-1</f>
        <v>2.6178010471204161E-2</v>
      </c>
      <c r="AB4" s="20">
        <f t="shared" ref="AB4:AB66" si="2">W4/C4-1</f>
        <v>4.7169811320755262E-3</v>
      </c>
      <c r="AC4" s="20">
        <f t="shared" ref="AC4:AC66" si="3">X4/D4-1</f>
        <v>6.341463414634152E-2</v>
      </c>
      <c r="AD4" s="20">
        <f t="shared" ref="AD4:AD66" si="4">Y4/E4-1</f>
        <v>-5.9782608695652106E-2</v>
      </c>
    </row>
    <row r="5" spans="1:30" x14ac:dyDescent="0.3">
      <c r="A5" s="1" t="s">
        <v>7</v>
      </c>
      <c r="B5" s="19">
        <v>16.5</v>
      </c>
      <c r="C5" s="2">
        <v>21.9</v>
      </c>
      <c r="D5" s="2">
        <v>22</v>
      </c>
      <c r="E5" s="2">
        <v>22.3</v>
      </c>
      <c r="G5" s="19">
        <v>16.600000000000001</v>
      </c>
      <c r="H5" s="2">
        <v>21.7</v>
      </c>
      <c r="I5" s="2">
        <v>22</v>
      </c>
      <c r="J5" s="2">
        <v>21.5</v>
      </c>
      <c r="L5" s="19">
        <v>16.7</v>
      </c>
      <c r="M5" s="19">
        <v>21.4</v>
      </c>
      <c r="N5" s="19">
        <v>22.3</v>
      </c>
      <c r="O5" s="19">
        <v>21.7</v>
      </c>
      <c r="Q5" s="19">
        <v>16.7</v>
      </c>
      <c r="R5" s="19">
        <v>21.9</v>
      </c>
      <c r="S5" s="19">
        <v>23.3</v>
      </c>
      <c r="T5" s="19">
        <v>20.3</v>
      </c>
      <c r="V5" s="19">
        <v>18.2</v>
      </c>
      <c r="W5" s="19">
        <v>22.7</v>
      </c>
      <c r="X5" s="19">
        <v>22.8</v>
      </c>
      <c r="Y5" s="19">
        <v>20.399999999999999</v>
      </c>
      <c r="AA5" s="20">
        <f t="shared" si="1"/>
        <v>0.10303030303030303</v>
      </c>
      <c r="AB5" s="20">
        <f t="shared" si="2"/>
        <v>3.6529680365296802E-2</v>
      </c>
      <c r="AC5" s="20">
        <f t="shared" si="3"/>
        <v>3.6363636363636376E-2</v>
      </c>
      <c r="AD5" s="20">
        <f t="shared" si="4"/>
        <v>-8.5201793721973229E-2</v>
      </c>
    </row>
    <row r="6" spans="1:30" ht="15" customHeight="1" x14ac:dyDescent="0.3">
      <c r="A6" s="1" t="s">
        <v>8</v>
      </c>
      <c r="B6" s="19">
        <v>17.7</v>
      </c>
      <c r="C6" s="2">
        <v>19.399999999999999</v>
      </c>
      <c r="D6" s="2">
        <v>19.600000000000001</v>
      </c>
      <c r="E6" s="2">
        <v>17.100000000000001</v>
      </c>
      <c r="G6" s="19">
        <v>18.100000000000001</v>
      </c>
      <c r="H6" s="2">
        <v>20.399999999999999</v>
      </c>
      <c r="I6" s="2">
        <v>19.399999999999999</v>
      </c>
      <c r="J6" s="2">
        <v>16.2</v>
      </c>
      <c r="L6" s="19">
        <v>17.7</v>
      </c>
      <c r="M6" s="19">
        <v>19.5</v>
      </c>
      <c r="N6" s="19">
        <v>20.8</v>
      </c>
      <c r="O6" s="19">
        <v>17.399999999999999</v>
      </c>
      <c r="Q6" s="19">
        <v>18.399999999999999</v>
      </c>
      <c r="R6" s="19">
        <v>19.399999999999999</v>
      </c>
      <c r="S6" s="19">
        <v>19.2</v>
      </c>
      <c r="T6" s="19">
        <v>16.7</v>
      </c>
      <c r="V6" s="19">
        <v>18.899999999999999</v>
      </c>
      <c r="W6" s="19">
        <v>19.399999999999999</v>
      </c>
      <c r="X6" s="19">
        <v>19.5</v>
      </c>
      <c r="Y6" s="19">
        <v>16.399999999999999</v>
      </c>
      <c r="AA6" s="20">
        <f t="shared" si="1"/>
        <v>6.7796610169491567E-2</v>
      </c>
      <c r="AB6" s="20">
        <f t="shared" si="2"/>
        <v>0</v>
      </c>
      <c r="AC6" s="20">
        <f t="shared" si="3"/>
        <v>-5.1020408163265918E-3</v>
      </c>
      <c r="AD6" s="20">
        <f t="shared" si="4"/>
        <v>-4.0935672514620047E-2</v>
      </c>
    </row>
    <row r="7" spans="1:30" ht="15" customHeight="1" x14ac:dyDescent="0.3">
      <c r="A7" s="1" t="s">
        <v>9</v>
      </c>
      <c r="B7" s="19">
        <v>19.100000000000001</v>
      </c>
      <c r="C7" s="2">
        <v>22.4</v>
      </c>
      <c r="D7" s="2">
        <v>22.3</v>
      </c>
      <c r="E7" s="2">
        <v>26.2</v>
      </c>
      <c r="G7" s="19">
        <v>20</v>
      </c>
      <c r="H7" s="2">
        <v>23.2</v>
      </c>
      <c r="I7" s="2">
        <v>22.3</v>
      </c>
      <c r="J7" s="2">
        <v>25.7</v>
      </c>
      <c r="L7" s="19">
        <v>18.600000000000001</v>
      </c>
      <c r="M7" s="19">
        <v>20.3</v>
      </c>
      <c r="N7" s="19">
        <v>21.8</v>
      </c>
      <c r="O7" s="19">
        <v>18</v>
      </c>
      <c r="Q7" s="19">
        <v>20.6</v>
      </c>
      <c r="R7" s="19">
        <v>23.1</v>
      </c>
      <c r="S7" s="19">
        <v>22.6</v>
      </c>
      <c r="T7" s="19">
        <v>25.3</v>
      </c>
      <c r="V7" s="19">
        <v>20.9</v>
      </c>
      <c r="W7" s="19">
        <v>23.6</v>
      </c>
      <c r="X7" s="19">
        <v>22.9</v>
      </c>
      <c r="Y7" s="19">
        <v>25.8</v>
      </c>
      <c r="AA7" s="20">
        <f t="shared" si="1"/>
        <v>9.4240837696334845E-2</v>
      </c>
      <c r="AB7" s="20">
        <f t="shared" si="2"/>
        <v>5.3571428571428603E-2</v>
      </c>
      <c r="AC7" s="20">
        <f t="shared" si="3"/>
        <v>2.6905829596412412E-2</v>
      </c>
      <c r="AD7" s="20">
        <f t="shared" si="4"/>
        <v>-1.5267175572518998E-2</v>
      </c>
    </row>
    <row r="8" spans="1:30" ht="15" customHeight="1" x14ac:dyDescent="0.3">
      <c r="A8" s="1" t="s">
        <v>10</v>
      </c>
      <c r="B8" s="19">
        <v>17.399999999999999</v>
      </c>
      <c r="C8" s="2">
        <v>21.2</v>
      </c>
      <c r="D8" s="2">
        <v>23.2</v>
      </c>
      <c r="E8" s="2">
        <v>24.2</v>
      </c>
      <c r="G8" s="19">
        <v>18.2</v>
      </c>
      <c r="H8" s="2">
        <v>21.8</v>
      </c>
      <c r="I8" s="2">
        <v>23.8</v>
      </c>
      <c r="J8" s="2">
        <v>26.1</v>
      </c>
      <c r="L8" s="19">
        <v>19.3</v>
      </c>
      <c r="M8" s="19">
        <v>22.5</v>
      </c>
      <c r="N8" s="19">
        <v>25</v>
      </c>
      <c r="O8" s="19">
        <v>26.8</v>
      </c>
      <c r="Q8" s="19">
        <v>19.399999999999999</v>
      </c>
      <c r="R8" s="19">
        <v>22.5</v>
      </c>
      <c r="S8" s="19">
        <v>25.3</v>
      </c>
      <c r="T8" s="19">
        <v>29.6</v>
      </c>
      <c r="V8" s="19">
        <v>19.7</v>
      </c>
      <c r="W8" s="19">
        <v>22.9</v>
      </c>
      <c r="X8" s="19">
        <v>25.8</v>
      </c>
      <c r="Y8" s="19">
        <v>29.9</v>
      </c>
      <c r="AA8" s="20">
        <f t="shared" si="1"/>
        <v>0.13218390804597702</v>
      </c>
      <c r="AB8" s="20">
        <f t="shared" si="2"/>
        <v>8.0188679245283057E-2</v>
      </c>
      <c r="AC8" s="20">
        <f t="shared" si="3"/>
        <v>0.11206896551724155</v>
      </c>
      <c r="AD8" s="20">
        <f t="shared" si="4"/>
        <v>0.23553719008264462</v>
      </c>
    </row>
    <row r="9" spans="1:30" ht="15" customHeight="1" x14ac:dyDescent="0.3">
      <c r="A9" s="1" t="s">
        <v>11</v>
      </c>
      <c r="B9" s="19">
        <v>18.899999999999999</v>
      </c>
      <c r="C9" s="2">
        <v>21.5</v>
      </c>
      <c r="D9" s="2">
        <v>21</v>
      </c>
      <c r="E9" s="2">
        <v>22.2</v>
      </c>
      <c r="G9" s="19">
        <v>18.8</v>
      </c>
      <c r="H9" s="2">
        <v>21.5</v>
      </c>
      <c r="I9" s="2">
        <v>18.5</v>
      </c>
      <c r="J9" s="2">
        <v>19.399999999999999</v>
      </c>
      <c r="L9" s="19">
        <v>21.3</v>
      </c>
      <c r="M9" s="19">
        <v>20.100000000000001</v>
      </c>
      <c r="N9" s="19">
        <v>21.2</v>
      </c>
      <c r="O9" s="19">
        <v>19.399999999999999</v>
      </c>
      <c r="Q9" s="19">
        <v>21.4</v>
      </c>
      <c r="R9" s="19">
        <v>21.3</v>
      </c>
      <c r="S9" s="19">
        <v>24.1</v>
      </c>
      <c r="T9" s="19">
        <v>23.4</v>
      </c>
      <c r="V9" s="19">
        <v>21.2</v>
      </c>
      <c r="W9" s="19">
        <v>20.7</v>
      </c>
      <c r="X9" s="19">
        <v>21.7</v>
      </c>
      <c r="Y9" s="19">
        <v>22.5</v>
      </c>
      <c r="AA9" s="20">
        <f t="shared" si="1"/>
        <v>0.12169312169312163</v>
      </c>
      <c r="AB9" s="20">
        <f t="shared" si="2"/>
        <v>-3.7209302325581395E-2</v>
      </c>
      <c r="AC9" s="20">
        <f t="shared" si="3"/>
        <v>3.3333333333333215E-2</v>
      </c>
      <c r="AD9" s="20">
        <f t="shared" si="4"/>
        <v>1.3513513513513598E-2</v>
      </c>
    </row>
    <row r="10" spans="1:30" ht="15" customHeight="1" x14ac:dyDescent="0.3">
      <c r="A10" s="1" t="s">
        <v>12</v>
      </c>
      <c r="B10" s="19">
        <v>20</v>
      </c>
      <c r="C10" s="2">
        <v>22.9</v>
      </c>
      <c r="D10" s="2">
        <v>23.5</v>
      </c>
      <c r="E10" s="2">
        <v>22.1</v>
      </c>
      <c r="G10" s="19">
        <v>19.600000000000001</v>
      </c>
      <c r="H10" s="2">
        <v>21.2</v>
      </c>
      <c r="I10" s="2">
        <v>22.5</v>
      </c>
      <c r="J10" s="2">
        <v>16.600000000000001</v>
      </c>
      <c r="L10" s="19">
        <v>19.899999999999999</v>
      </c>
      <c r="M10" s="19">
        <v>23.3</v>
      </c>
      <c r="N10" s="19">
        <v>22.4</v>
      </c>
      <c r="O10" s="19">
        <v>20.5</v>
      </c>
      <c r="Q10" s="19">
        <v>20.7</v>
      </c>
      <c r="R10" s="19">
        <v>23.5</v>
      </c>
      <c r="S10" s="19">
        <v>23.1</v>
      </c>
      <c r="T10" s="19">
        <v>20.5</v>
      </c>
      <c r="V10" s="19">
        <v>21.2</v>
      </c>
      <c r="W10" s="19">
        <v>22.9</v>
      </c>
      <c r="X10" s="19">
        <v>23.9</v>
      </c>
      <c r="Y10" s="19">
        <v>20.7</v>
      </c>
      <c r="AA10" s="20">
        <f t="shared" si="1"/>
        <v>6.0000000000000053E-2</v>
      </c>
      <c r="AB10" s="20">
        <f t="shared" si="2"/>
        <v>0</v>
      </c>
      <c r="AC10" s="20">
        <f t="shared" si="3"/>
        <v>1.7021276595744705E-2</v>
      </c>
      <c r="AD10" s="20">
        <f t="shared" si="4"/>
        <v>-6.3348416289592868E-2</v>
      </c>
    </row>
    <row r="11" spans="1:30" ht="15" customHeight="1" x14ac:dyDescent="0.3">
      <c r="A11" s="1" t="s">
        <v>13</v>
      </c>
      <c r="B11" s="19">
        <v>19.3</v>
      </c>
      <c r="C11" s="2">
        <v>21.4</v>
      </c>
      <c r="D11" s="2">
        <v>21.5</v>
      </c>
      <c r="E11" s="2">
        <v>21</v>
      </c>
      <c r="G11" s="19">
        <v>19.5</v>
      </c>
      <c r="H11" s="2">
        <v>22.6</v>
      </c>
      <c r="I11" s="2">
        <v>22</v>
      </c>
      <c r="J11" s="2">
        <v>20.3</v>
      </c>
      <c r="L11" s="19">
        <v>19.7</v>
      </c>
      <c r="M11" s="19">
        <v>22.2</v>
      </c>
      <c r="N11" s="19">
        <v>20</v>
      </c>
      <c r="O11" s="19">
        <v>17.100000000000001</v>
      </c>
      <c r="Q11" s="19">
        <v>19.600000000000001</v>
      </c>
      <c r="R11" s="19">
        <v>22.2</v>
      </c>
      <c r="S11" s="19">
        <v>21.7</v>
      </c>
      <c r="T11" s="19">
        <v>17.3</v>
      </c>
      <c r="V11" s="19">
        <v>20</v>
      </c>
      <c r="W11" s="19">
        <v>22.4</v>
      </c>
      <c r="X11" s="19">
        <v>20</v>
      </c>
      <c r="Y11" s="19">
        <v>16.899999999999999</v>
      </c>
      <c r="AA11" s="20">
        <f t="shared" si="1"/>
        <v>3.6269430051813378E-2</v>
      </c>
      <c r="AB11" s="20">
        <f t="shared" si="2"/>
        <v>4.6728971962616717E-2</v>
      </c>
      <c r="AC11" s="20">
        <f t="shared" si="3"/>
        <v>-6.9767441860465129E-2</v>
      </c>
      <c r="AD11" s="20">
        <f t="shared" si="4"/>
        <v>-0.19523809523809532</v>
      </c>
    </row>
    <row r="12" spans="1:30" ht="15" customHeight="1" x14ac:dyDescent="0.3">
      <c r="A12" s="1" t="s">
        <v>14</v>
      </c>
      <c r="B12" s="19">
        <v>17.600000000000001</v>
      </c>
      <c r="C12" s="2">
        <v>21.1</v>
      </c>
      <c r="D12" s="2">
        <v>20.5</v>
      </c>
      <c r="E12" s="2">
        <v>20.3</v>
      </c>
      <c r="G12" s="19">
        <v>16.899999999999999</v>
      </c>
      <c r="H12" s="2">
        <v>20</v>
      </c>
      <c r="I12" s="2">
        <v>20.100000000000001</v>
      </c>
      <c r="J12" s="2">
        <v>19.899999999999999</v>
      </c>
      <c r="L12" s="19">
        <v>16.2</v>
      </c>
      <c r="M12" s="19">
        <v>18.899999999999999</v>
      </c>
      <c r="N12" s="19">
        <v>19.8</v>
      </c>
      <c r="O12" s="19">
        <v>18.600000000000001</v>
      </c>
      <c r="Q12" s="19">
        <v>18</v>
      </c>
      <c r="R12" s="19">
        <v>19.399999999999999</v>
      </c>
      <c r="S12" s="19">
        <v>19.399999999999999</v>
      </c>
      <c r="T12" s="19">
        <v>19</v>
      </c>
      <c r="V12" s="19">
        <v>16.2</v>
      </c>
      <c r="W12" s="19">
        <v>19.8</v>
      </c>
      <c r="X12" s="19">
        <v>19.899999999999999</v>
      </c>
      <c r="Y12" s="19">
        <v>19.7</v>
      </c>
      <c r="AA12" s="20">
        <f t="shared" si="1"/>
        <v>-7.9545454545454697E-2</v>
      </c>
      <c r="AB12" s="20">
        <f t="shared" si="2"/>
        <v>-6.1611374407583019E-2</v>
      </c>
      <c r="AC12" s="20">
        <f t="shared" si="3"/>
        <v>-2.9268292682926855E-2</v>
      </c>
      <c r="AD12" s="20">
        <f t="shared" si="4"/>
        <v>-2.9556650246305494E-2</v>
      </c>
    </row>
    <row r="13" spans="1:30" ht="15" customHeight="1" x14ac:dyDescent="0.3">
      <c r="A13" s="1" t="s">
        <v>15</v>
      </c>
      <c r="B13" s="19">
        <v>16.600000000000001</v>
      </c>
      <c r="C13" s="2">
        <v>19.399999999999999</v>
      </c>
      <c r="D13" s="2">
        <v>19.600000000000001</v>
      </c>
      <c r="E13" s="2">
        <v>17</v>
      </c>
      <c r="G13" s="19">
        <v>16.2</v>
      </c>
      <c r="H13" s="2">
        <v>18.3</v>
      </c>
      <c r="I13" s="2">
        <v>19.5</v>
      </c>
      <c r="J13" s="2">
        <v>16.7</v>
      </c>
      <c r="L13" s="19">
        <v>13.8</v>
      </c>
      <c r="M13" s="19">
        <v>15.5</v>
      </c>
      <c r="N13" s="19">
        <v>15.9</v>
      </c>
      <c r="O13" s="19">
        <v>16.7</v>
      </c>
      <c r="Q13" s="19">
        <v>16.7</v>
      </c>
      <c r="R13" s="19">
        <v>19.5</v>
      </c>
      <c r="S13" s="19">
        <v>18.2</v>
      </c>
      <c r="T13" s="19">
        <v>20.100000000000001</v>
      </c>
      <c r="V13" s="19">
        <v>17.399999999999999</v>
      </c>
      <c r="W13" s="19">
        <v>21.9</v>
      </c>
      <c r="X13" s="19">
        <v>20.9</v>
      </c>
      <c r="Y13" s="19">
        <v>16.2</v>
      </c>
      <c r="AA13" s="20">
        <f t="shared" si="1"/>
        <v>4.8192771084337283E-2</v>
      </c>
      <c r="AB13" s="20">
        <f t="shared" si="2"/>
        <v>0.12886597938144329</v>
      </c>
      <c r="AC13" s="20">
        <f t="shared" si="3"/>
        <v>6.6326530612244694E-2</v>
      </c>
      <c r="AD13" s="20">
        <f t="shared" si="4"/>
        <v>-4.705882352941182E-2</v>
      </c>
    </row>
    <row r="14" spans="1:30" ht="15" customHeight="1" x14ac:dyDescent="0.3">
      <c r="A14" s="1" t="s">
        <v>16</v>
      </c>
      <c r="B14" s="19">
        <v>14.9</v>
      </c>
      <c r="C14" s="2">
        <v>17.8</v>
      </c>
      <c r="D14" s="2">
        <v>15.7</v>
      </c>
      <c r="E14" s="2">
        <v>9.4</v>
      </c>
      <c r="G14" s="19">
        <v>17</v>
      </c>
      <c r="H14" s="2">
        <v>18.5</v>
      </c>
      <c r="I14" s="2">
        <v>17.5</v>
      </c>
      <c r="J14" s="2">
        <v>7.7</v>
      </c>
      <c r="L14" s="19">
        <v>17.399999999999999</v>
      </c>
      <c r="M14" s="19">
        <v>17.5</v>
      </c>
      <c r="N14" s="19">
        <v>15.7</v>
      </c>
      <c r="O14" s="19">
        <v>10.8</v>
      </c>
      <c r="Q14" s="19">
        <v>15.6</v>
      </c>
      <c r="R14" s="19">
        <v>18.5</v>
      </c>
      <c r="S14" s="19">
        <v>15.3</v>
      </c>
      <c r="T14" s="19">
        <v>12.2</v>
      </c>
      <c r="V14" s="19">
        <v>16.100000000000001</v>
      </c>
      <c r="W14" s="19">
        <v>17.2</v>
      </c>
      <c r="X14" s="19">
        <v>14.2</v>
      </c>
      <c r="Y14" s="19">
        <v>10.6</v>
      </c>
      <c r="AA14" s="20">
        <f t="shared" si="1"/>
        <v>8.0536912751677958E-2</v>
      </c>
      <c r="AB14" s="20">
        <f t="shared" si="2"/>
        <v>-3.3707865168539408E-2</v>
      </c>
      <c r="AC14" s="20">
        <f t="shared" si="3"/>
        <v>-9.5541401273885329E-2</v>
      </c>
      <c r="AD14" s="20">
        <f t="shared" si="4"/>
        <v>0.12765957446808507</v>
      </c>
    </row>
    <row r="15" spans="1:30" ht="15" customHeight="1" x14ac:dyDescent="0.3">
      <c r="A15" s="1" t="s">
        <v>17</v>
      </c>
      <c r="B15" s="19">
        <v>18.7</v>
      </c>
      <c r="C15" s="2">
        <v>22.2</v>
      </c>
      <c r="D15" s="2">
        <v>24.5</v>
      </c>
      <c r="E15" s="2">
        <v>25</v>
      </c>
      <c r="G15" s="19">
        <v>19.899999999999999</v>
      </c>
      <c r="H15" s="2">
        <v>22.1</v>
      </c>
      <c r="I15" s="2">
        <v>24</v>
      </c>
      <c r="J15" s="2">
        <v>24.7</v>
      </c>
      <c r="L15" s="19">
        <v>20.9</v>
      </c>
      <c r="M15" s="19">
        <v>23.3</v>
      </c>
      <c r="N15" s="19">
        <v>24.7</v>
      </c>
      <c r="O15" s="19">
        <v>25.3</v>
      </c>
      <c r="Q15" s="19">
        <v>20.9</v>
      </c>
      <c r="R15" s="19">
        <v>23.9</v>
      </c>
      <c r="S15" s="19">
        <v>25.3</v>
      </c>
      <c r="T15" s="19">
        <v>24.4</v>
      </c>
      <c r="V15" s="19">
        <v>21.1</v>
      </c>
      <c r="W15" s="19">
        <v>23.7</v>
      </c>
      <c r="X15" s="19">
        <v>24.9</v>
      </c>
      <c r="Y15" s="19">
        <v>24.1</v>
      </c>
      <c r="AA15" s="20">
        <f t="shared" si="1"/>
        <v>0.12834224598930488</v>
      </c>
      <c r="AB15" s="20">
        <f t="shared" si="2"/>
        <v>6.7567567567567544E-2</v>
      </c>
      <c r="AC15" s="20">
        <f t="shared" si="3"/>
        <v>1.6326530612244872E-2</v>
      </c>
      <c r="AD15" s="20">
        <f t="shared" si="4"/>
        <v>-3.5999999999999921E-2</v>
      </c>
    </row>
    <row r="16" spans="1:30" x14ac:dyDescent="0.3">
      <c r="A16" s="1" t="s">
        <v>18</v>
      </c>
      <c r="B16" s="19">
        <v>19.7</v>
      </c>
      <c r="C16" s="2">
        <v>21</v>
      </c>
      <c r="D16" s="2">
        <v>23.9</v>
      </c>
      <c r="E16" s="2">
        <v>26.4</v>
      </c>
      <c r="G16" s="19">
        <v>19.8</v>
      </c>
      <c r="H16" s="2">
        <v>21.2</v>
      </c>
      <c r="I16" s="2">
        <v>23.7</v>
      </c>
      <c r="J16" s="2">
        <v>26.2</v>
      </c>
      <c r="L16" s="19">
        <v>21.1</v>
      </c>
      <c r="M16" s="19">
        <v>21.6</v>
      </c>
      <c r="N16" s="19">
        <v>23.9</v>
      </c>
      <c r="O16" s="19">
        <v>26.1</v>
      </c>
      <c r="Q16" s="19">
        <v>22.1</v>
      </c>
      <c r="R16" s="19">
        <v>22.9</v>
      </c>
      <c r="S16" s="19">
        <v>25</v>
      </c>
      <c r="T16" s="19">
        <v>27.9</v>
      </c>
      <c r="V16" s="19">
        <v>22.2</v>
      </c>
      <c r="W16" s="19">
        <v>23.3</v>
      </c>
      <c r="X16" s="19">
        <v>25.3</v>
      </c>
      <c r="Y16" s="19">
        <v>28.3</v>
      </c>
      <c r="AA16" s="20">
        <f t="shared" si="1"/>
        <v>0.12690355329949243</v>
      </c>
      <c r="AB16" s="20">
        <f t="shared" si="2"/>
        <v>0.10952380952380958</v>
      </c>
      <c r="AC16" s="20">
        <f t="shared" si="3"/>
        <v>5.8577405857740628E-2</v>
      </c>
      <c r="AD16" s="20">
        <f t="shared" si="4"/>
        <v>7.1969696969697017E-2</v>
      </c>
    </row>
    <row r="17" spans="1:30" x14ac:dyDescent="0.3">
      <c r="A17" s="1" t="s">
        <v>19</v>
      </c>
      <c r="B17" s="19">
        <v>20</v>
      </c>
      <c r="C17" s="2">
        <v>22</v>
      </c>
      <c r="D17" s="2">
        <v>21.5</v>
      </c>
      <c r="E17" s="2">
        <v>23.2</v>
      </c>
      <c r="G17" s="19">
        <v>19.7</v>
      </c>
      <c r="H17" s="2">
        <v>22.3</v>
      </c>
      <c r="I17" s="2">
        <v>20.9</v>
      </c>
      <c r="J17" s="2">
        <v>23.1</v>
      </c>
      <c r="L17" s="19">
        <v>21.2</v>
      </c>
      <c r="M17" s="19">
        <v>23.8</v>
      </c>
      <c r="N17" s="19">
        <v>23.4</v>
      </c>
      <c r="O17" s="19">
        <v>22.4</v>
      </c>
      <c r="Q17" s="19">
        <v>19.399999999999999</v>
      </c>
      <c r="R17" s="19">
        <v>23.2</v>
      </c>
      <c r="S17" s="19">
        <v>23</v>
      </c>
      <c r="T17" s="19">
        <v>24</v>
      </c>
      <c r="V17" s="19">
        <v>20.2</v>
      </c>
      <c r="W17" s="19">
        <v>23.6</v>
      </c>
      <c r="X17" s="19">
        <v>24.1</v>
      </c>
      <c r="Y17" s="19">
        <v>24.2</v>
      </c>
      <c r="AA17" s="20">
        <f t="shared" si="1"/>
        <v>1.0000000000000009E-2</v>
      </c>
      <c r="AB17" s="20">
        <f t="shared" si="2"/>
        <v>7.2727272727272751E-2</v>
      </c>
      <c r="AC17" s="20">
        <f t="shared" si="3"/>
        <v>0.12093023255813962</v>
      </c>
      <c r="AD17" s="20">
        <f t="shared" si="4"/>
        <v>4.31034482758621E-2</v>
      </c>
    </row>
    <row r="18" spans="1:30" x14ac:dyDescent="0.3">
      <c r="A18" s="1" t="s">
        <v>20</v>
      </c>
      <c r="B18" s="19">
        <v>19</v>
      </c>
      <c r="C18" s="2">
        <v>22.1</v>
      </c>
      <c r="D18" s="2">
        <v>23.3</v>
      </c>
      <c r="E18" s="2">
        <v>22.4</v>
      </c>
      <c r="G18" s="19">
        <v>19.5</v>
      </c>
      <c r="H18" s="2">
        <v>22.5</v>
      </c>
      <c r="I18" s="2">
        <v>23.8</v>
      </c>
      <c r="J18" s="2">
        <v>22</v>
      </c>
      <c r="L18" s="19">
        <v>19.899999999999999</v>
      </c>
      <c r="M18" s="19">
        <v>22</v>
      </c>
      <c r="N18" s="19">
        <v>23.7</v>
      </c>
      <c r="O18" s="19">
        <v>19.3</v>
      </c>
      <c r="Q18" s="19">
        <v>20.6</v>
      </c>
      <c r="R18" s="19">
        <v>23.3</v>
      </c>
      <c r="S18" s="19">
        <v>23.7</v>
      </c>
      <c r="T18" s="19">
        <v>21.2</v>
      </c>
      <c r="V18" s="19">
        <v>21.3</v>
      </c>
      <c r="W18" s="19">
        <v>23.6</v>
      </c>
      <c r="X18" s="19">
        <v>23.5</v>
      </c>
      <c r="Y18" s="19">
        <v>22</v>
      </c>
      <c r="AA18" s="20">
        <f t="shared" si="1"/>
        <v>0.1210526315789473</v>
      </c>
      <c r="AB18" s="20">
        <f t="shared" si="2"/>
        <v>6.7873303167420795E-2</v>
      </c>
      <c r="AC18" s="20">
        <f t="shared" si="3"/>
        <v>8.5836909871244149E-3</v>
      </c>
      <c r="AD18" s="20">
        <f t="shared" si="4"/>
        <v>-1.7857142857142794E-2</v>
      </c>
    </row>
    <row r="19" spans="1:30" x14ac:dyDescent="0.3">
      <c r="A19" s="1" t="s">
        <v>21</v>
      </c>
      <c r="B19" s="19">
        <v>20.100000000000001</v>
      </c>
      <c r="C19" s="2">
        <v>21.5</v>
      </c>
      <c r="D19" s="2">
        <v>21.5</v>
      </c>
      <c r="E19" s="2">
        <v>19.2</v>
      </c>
      <c r="G19" s="19">
        <v>20.9</v>
      </c>
      <c r="H19" s="2">
        <v>23.2</v>
      </c>
      <c r="I19" s="2">
        <v>21.9</v>
      </c>
      <c r="J19" s="2">
        <v>19.899999999999999</v>
      </c>
      <c r="L19" s="19">
        <v>20.100000000000001</v>
      </c>
      <c r="M19" s="19">
        <v>24.2</v>
      </c>
      <c r="N19" s="19">
        <v>23.1</v>
      </c>
      <c r="O19" s="19">
        <v>19.5</v>
      </c>
      <c r="Q19" s="19">
        <v>20.399999999999999</v>
      </c>
      <c r="R19" s="19">
        <v>22.7</v>
      </c>
      <c r="S19" s="19">
        <v>21.9</v>
      </c>
      <c r="T19" s="19">
        <v>19.5</v>
      </c>
      <c r="V19" s="19">
        <v>20.5</v>
      </c>
      <c r="W19" s="19">
        <v>23</v>
      </c>
      <c r="X19" s="19">
        <v>24.4</v>
      </c>
      <c r="Y19" s="19">
        <v>21.3</v>
      </c>
      <c r="AA19" s="20">
        <f t="shared" si="1"/>
        <v>1.990049751243772E-2</v>
      </c>
      <c r="AB19" s="20">
        <f t="shared" si="2"/>
        <v>6.9767441860465018E-2</v>
      </c>
      <c r="AC19" s="20">
        <f t="shared" si="3"/>
        <v>0.13488372093023249</v>
      </c>
      <c r="AD19" s="20">
        <f t="shared" si="4"/>
        <v>0.109375</v>
      </c>
    </row>
    <row r="20" spans="1:30" x14ac:dyDescent="0.3">
      <c r="A20" s="1" t="s">
        <v>22</v>
      </c>
      <c r="B20" s="19">
        <v>20.2</v>
      </c>
      <c r="C20" s="2">
        <v>24.9</v>
      </c>
      <c r="D20" s="2">
        <v>23.4</v>
      </c>
      <c r="E20" s="2">
        <v>23.2</v>
      </c>
      <c r="G20" s="19">
        <v>21.1</v>
      </c>
      <c r="H20" s="2">
        <v>24.1</v>
      </c>
      <c r="I20" s="2">
        <v>23</v>
      </c>
      <c r="J20" s="2">
        <v>22.4</v>
      </c>
      <c r="L20" s="19">
        <v>20.2</v>
      </c>
      <c r="M20" s="19">
        <v>24.5</v>
      </c>
      <c r="N20" s="19">
        <v>25.6</v>
      </c>
      <c r="O20" s="19">
        <v>22.4</v>
      </c>
      <c r="Q20" s="19">
        <v>20.8</v>
      </c>
      <c r="R20" s="19">
        <v>22.4</v>
      </c>
      <c r="S20" s="19">
        <v>24.3</v>
      </c>
      <c r="T20" s="19">
        <v>22.9</v>
      </c>
      <c r="V20" s="19">
        <v>20.2</v>
      </c>
      <c r="W20" s="19">
        <v>24.4</v>
      </c>
      <c r="X20" s="19">
        <v>25</v>
      </c>
      <c r="Y20" s="19">
        <v>22</v>
      </c>
      <c r="AA20" s="20">
        <f t="shared" si="1"/>
        <v>0</v>
      </c>
      <c r="AB20" s="20">
        <f t="shared" si="2"/>
        <v>-2.008032128514059E-2</v>
      </c>
      <c r="AC20" s="20">
        <f t="shared" si="3"/>
        <v>6.8376068376068355E-2</v>
      </c>
      <c r="AD20" s="20">
        <f t="shared" si="4"/>
        <v>-5.1724137931034475E-2</v>
      </c>
    </row>
    <row r="21" spans="1:30" x14ac:dyDescent="0.3">
      <c r="A21" s="1" t="s">
        <v>23</v>
      </c>
      <c r="B21" s="19">
        <v>17.5</v>
      </c>
      <c r="C21" s="2">
        <v>23.1</v>
      </c>
      <c r="D21" s="2">
        <v>24.1</v>
      </c>
      <c r="E21" s="2">
        <v>22.4</v>
      </c>
      <c r="G21" s="19">
        <v>19.5</v>
      </c>
      <c r="H21" s="2">
        <v>23.1</v>
      </c>
      <c r="I21" s="2">
        <v>23.4</v>
      </c>
      <c r="J21" s="2">
        <v>19.7</v>
      </c>
      <c r="L21" s="19">
        <v>20.7</v>
      </c>
      <c r="M21" s="19">
        <v>23.4</v>
      </c>
      <c r="N21" s="19">
        <v>22.9</v>
      </c>
      <c r="O21" s="19">
        <v>21.2</v>
      </c>
      <c r="Q21" s="19">
        <v>21.6</v>
      </c>
      <c r="R21" s="19">
        <v>22.8</v>
      </c>
      <c r="S21" s="19">
        <v>23.3</v>
      </c>
      <c r="T21" s="19">
        <v>20.8</v>
      </c>
      <c r="V21" s="19">
        <v>20.7</v>
      </c>
      <c r="W21" s="19">
        <v>21.6</v>
      </c>
      <c r="X21" s="19">
        <v>23.6</v>
      </c>
      <c r="Y21" s="19">
        <v>22</v>
      </c>
      <c r="AA21" s="20">
        <f t="shared" si="1"/>
        <v>0.18285714285714283</v>
      </c>
      <c r="AB21" s="20">
        <f t="shared" si="2"/>
        <v>-6.4935064935064957E-2</v>
      </c>
      <c r="AC21" s="20">
        <f t="shared" si="3"/>
        <v>-2.0746887966805017E-2</v>
      </c>
      <c r="AD21" s="20">
        <f t="shared" si="4"/>
        <v>-1.7857142857142794E-2</v>
      </c>
    </row>
    <row r="22" spans="1:30" x14ac:dyDescent="0.3">
      <c r="A22" s="1" t="s">
        <v>24</v>
      </c>
      <c r="B22" s="19">
        <v>20.8</v>
      </c>
      <c r="C22" s="2">
        <v>23.5</v>
      </c>
      <c r="D22" s="2">
        <v>22.5</v>
      </c>
      <c r="E22" s="2">
        <v>23.7</v>
      </c>
      <c r="G22" s="19">
        <v>18.2</v>
      </c>
      <c r="H22" s="2">
        <v>22.1</v>
      </c>
      <c r="I22" s="2">
        <v>21.9</v>
      </c>
      <c r="J22" s="2">
        <v>25</v>
      </c>
      <c r="L22" s="19">
        <v>19</v>
      </c>
      <c r="M22" s="19">
        <v>20.5</v>
      </c>
      <c r="N22" s="19">
        <v>23.3</v>
      </c>
      <c r="O22" s="19">
        <v>21</v>
      </c>
      <c r="Q22" s="19">
        <v>20.2</v>
      </c>
      <c r="R22" s="19">
        <v>21.1</v>
      </c>
      <c r="S22" s="19">
        <v>22.8</v>
      </c>
      <c r="T22" s="19">
        <v>23.3</v>
      </c>
      <c r="V22" s="19">
        <v>19.7</v>
      </c>
      <c r="W22" s="19">
        <v>19.600000000000001</v>
      </c>
      <c r="X22" s="19">
        <v>22.6</v>
      </c>
      <c r="Y22" s="19">
        <v>22.5</v>
      </c>
      <c r="AA22" s="20">
        <f t="shared" si="1"/>
        <v>-5.2884615384615419E-2</v>
      </c>
      <c r="AB22" s="20">
        <f t="shared" si="2"/>
        <v>-0.16595744680851054</v>
      </c>
      <c r="AC22" s="20">
        <f t="shared" si="3"/>
        <v>4.4444444444444731E-3</v>
      </c>
      <c r="AD22" s="20">
        <f t="shared" si="4"/>
        <v>-5.0632911392405E-2</v>
      </c>
    </row>
    <row r="23" spans="1:30" x14ac:dyDescent="0.3">
      <c r="A23" s="1" t="s">
        <v>25</v>
      </c>
      <c r="B23" s="19">
        <v>16.600000000000001</v>
      </c>
      <c r="C23" s="2">
        <v>21.1</v>
      </c>
      <c r="D23" s="2">
        <v>20.3</v>
      </c>
      <c r="E23" s="2">
        <v>18.8</v>
      </c>
      <c r="G23" s="19">
        <v>16.2</v>
      </c>
      <c r="H23" s="2">
        <v>20</v>
      </c>
      <c r="I23" s="2">
        <v>19.3</v>
      </c>
      <c r="J23" s="2">
        <v>18.100000000000001</v>
      </c>
      <c r="L23" s="19">
        <v>17.100000000000001</v>
      </c>
      <c r="M23" s="19">
        <v>18.3</v>
      </c>
      <c r="N23" s="19">
        <v>17.8</v>
      </c>
      <c r="O23" s="19">
        <v>16.3</v>
      </c>
      <c r="Q23" s="19">
        <v>17.100000000000001</v>
      </c>
      <c r="R23" s="19">
        <v>18.899999999999999</v>
      </c>
      <c r="S23" s="19">
        <v>19.2</v>
      </c>
      <c r="T23" s="19">
        <v>15.9</v>
      </c>
      <c r="V23" s="19">
        <v>16.399999999999999</v>
      </c>
      <c r="W23" s="19">
        <v>18.3</v>
      </c>
      <c r="X23" s="19">
        <v>18.600000000000001</v>
      </c>
      <c r="Y23" s="19">
        <v>15.4</v>
      </c>
      <c r="AA23" s="20">
        <f t="shared" si="1"/>
        <v>-1.2048192771084487E-2</v>
      </c>
      <c r="AB23" s="20">
        <f t="shared" si="2"/>
        <v>-0.13270142180094791</v>
      </c>
      <c r="AC23" s="20">
        <f t="shared" si="3"/>
        <v>-8.3743842364532028E-2</v>
      </c>
      <c r="AD23" s="20">
        <f t="shared" si="4"/>
        <v>-0.18085106382978722</v>
      </c>
    </row>
    <row r="24" spans="1:30" x14ac:dyDescent="0.3">
      <c r="A24" s="1" t="s">
        <v>26</v>
      </c>
      <c r="B24" s="19">
        <v>19.100000000000001</v>
      </c>
      <c r="C24" s="2">
        <v>22</v>
      </c>
      <c r="D24" s="2">
        <v>21.9</v>
      </c>
      <c r="E24" s="2">
        <v>22.1</v>
      </c>
      <c r="G24" s="19">
        <v>19.8</v>
      </c>
      <c r="H24" s="2">
        <v>23.1</v>
      </c>
      <c r="I24" s="2">
        <v>21.9</v>
      </c>
      <c r="J24" s="2">
        <v>21.1</v>
      </c>
      <c r="L24" s="19">
        <v>18.899999999999999</v>
      </c>
      <c r="M24" s="19">
        <v>22.1</v>
      </c>
      <c r="N24" s="19">
        <v>23.2</v>
      </c>
      <c r="O24" s="19">
        <v>18.899999999999999</v>
      </c>
      <c r="Q24" s="19">
        <v>19.3</v>
      </c>
      <c r="R24" s="19">
        <v>21.7</v>
      </c>
      <c r="S24" s="19">
        <v>22.6</v>
      </c>
      <c r="T24" s="19">
        <v>19.100000000000001</v>
      </c>
      <c r="V24" s="19">
        <v>20.100000000000001</v>
      </c>
      <c r="W24" s="19">
        <v>21.1</v>
      </c>
      <c r="X24" s="19">
        <v>23</v>
      </c>
      <c r="Y24" s="19">
        <v>19.8</v>
      </c>
      <c r="AA24" s="20">
        <f t="shared" si="1"/>
        <v>5.2356020942408321E-2</v>
      </c>
      <c r="AB24" s="20">
        <f t="shared" si="2"/>
        <v>-4.0909090909090895E-2</v>
      </c>
      <c r="AC24" s="20">
        <f t="shared" si="3"/>
        <v>5.0228310502283158E-2</v>
      </c>
      <c r="AD24" s="20">
        <f t="shared" si="4"/>
        <v>-0.10407239819004532</v>
      </c>
    </row>
    <row r="25" spans="1:30" x14ac:dyDescent="0.3">
      <c r="A25" s="1" t="s">
        <v>27</v>
      </c>
      <c r="B25" s="19">
        <v>16.600000000000001</v>
      </c>
      <c r="C25" s="2">
        <v>18.899999999999999</v>
      </c>
      <c r="D25" s="2">
        <v>20.100000000000001</v>
      </c>
      <c r="E25" s="2">
        <v>23.8</v>
      </c>
      <c r="G25" s="19">
        <v>18.5</v>
      </c>
      <c r="H25" s="2">
        <v>19.600000000000001</v>
      </c>
      <c r="I25" s="2">
        <v>17.2</v>
      </c>
      <c r="J25" s="2">
        <v>22.6</v>
      </c>
      <c r="L25" s="19">
        <v>18.600000000000001</v>
      </c>
      <c r="M25" s="19">
        <v>19.600000000000001</v>
      </c>
      <c r="N25" s="19">
        <v>19.899999999999999</v>
      </c>
      <c r="O25" s="19">
        <v>19.7</v>
      </c>
      <c r="Q25" s="19">
        <v>19.100000000000001</v>
      </c>
      <c r="R25" s="19">
        <v>20.6</v>
      </c>
      <c r="S25" s="19">
        <v>21.8</v>
      </c>
      <c r="T25" s="19">
        <v>22.6</v>
      </c>
      <c r="V25" s="19">
        <v>19.5</v>
      </c>
      <c r="W25" s="19">
        <v>20.7</v>
      </c>
      <c r="X25" s="19">
        <v>20.2</v>
      </c>
      <c r="Y25" s="19">
        <v>20.5</v>
      </c>
      <c r="AA25" s="20">
        <f t="shared" si="1"/>
        <v>0.17469879518072284</v>
      </c>
      <c r="AB25" s="20">
        <f t="shared" si="2"/>
        <v>9.5238095238095344E-2</v>
      </c>
      <c r="AC25" s="20">
        <f t="shared" si="3"/>
        <v>4.9751243781093191E-3</v>
      </c>
      <c r="AD25" s="20">
        <f t="shared" si="4"/>
        <v>-0.13865546218487401</v>
      </c>
    </row>
    <row r="26" spans="1:30" x14ac:dyDescent="0.3">
      <c r="A26" s="1" t="s">
        <v>28</v>
      </c>
      <c r="B26" s="19">
        <v>20.2</v>
      </c>
      <c r="C26" s="2">
        <v>20.8</v>
      </c>
      <c r="D26" s="2">
        <v>21.5</v>
      </c>
      <c r="E26" s="2">
        <v>25.3</v>
      </c>
      <c r="G26" s="19">
        <v>20.399999999999999</v>
      </c>
      <c r="H26" s="2">
        <v>22.3</v>
      </c>
      <c r="I26" s="2">
        <v>21.6</v>
      </c>
      <c r="J26" s="2">
        <v>24.2</v>
      </c>
      <c r="L26" s="19">
        <v>19.600000000000001</v>
      </c>
      <c r="M26" s="19">
        <v>22</v>
      </c>
      <c r="N26" s="19">
        <v>21.6</v>
      </c>
      <c r="O26" s="19">
        <v>22.3</v>
      </c>
      <c r="Q26" s="19">
        <v>20.3</v>
      </c>
      <c r="R26" s="19">
        <v>20.8</v>
      </c>
      <c r="S26" s="19">
        <v>21.4</v>
      </c>
      <c r="T26" s="19">
        <v>23.8</v>
      </c>
      <c r="V26" s="19">
        <v>20.3</v>
      </c>
      <c r="W26" s="19">
        <v>22.8</v>
      </c>
      <c r="X26" s="19">
        <v>23.5</v>
      </c>
      <c r="Y26" s="19">
        <v>22.6</v>
      </c>
      <c r="AA26" s="20">
        <f t="shared" si="1"/>
        <v>4.9504950495049549E-3</v>
      </c>
      <c r="AB26" s="20">
        <f t="shared" si="2"/>
        <v>9.6153846153846256E-2</v>
      </c>
      <c r="AC26" s="20">
        <f t="shared" si="3"/>
        <v>9.3023255813953432E-2</v>
      </c>
      <c r="AD26" s="20">
        <f t="shared" si="4"/>
        <v>-0.10671936758893275</v>
      </c>
    </row>
    <row r="27" spans="1:30" x14ac:dyDescent="0.3">
      <c r="A27" s="1" t="s">
        <v>29</v>
      </c>
      <c r="B27" s="19">
        <v>18.5</v>
      </c>
      <c r="C27" s="2">
        <v>21.6</v>
      </c>
      <c r="D27" s="2">
        <v>21.2</v>
      </c>
      <c r="E27" s="2">
        <v>21.1</v>
      </c>
      <c r="G27" s="19">
        <v>18.5</v>
      </c>
      <c r="H27" s="2">
        <v>21.2</v>
      </c>
      <c r="I27" s="2">
        <v>21.7</v>
      </c>
      <c r="J27" s="2">
        <v>18.899999999999999</v>
      </c>
      <c r="L27" s="19">
        <v>19.5</v>
      </c>
      <c r="M27" s="19">
        <v>21.2</v>
      </c>
      <c r="N27" s="19">
        <v>21.1</v>
      </c>
      <c r="O27" s="19">
        <v>16.899999999999999</v>
      </c>
      <c r="Q27" s="19">
        <v>19.2</v>
      </c>
      <c r="R27" s="19">
        <v>21.5</v>
      </c>
      <c r="S27" s="19">
        <v>18.899999999999999</v>
      </c>
      <c r="T27" s="19">
        <v>16.8</v>
      </c>
      <c r="V27" s="19">
        <v>18.5</v>
      </c>
      <c r="W27" s="19">
        <v>21.1</v>
      </c>
      <c r="X27" s="19">
        <v>21.9</v>
      </c>
      <c r="Y27" s="19">
        <v>17.399999999999999</v>
      </c>
      <c r="AA27" s="20">
        <f t="shared" si="1"/>
        <v>0</v>
      </c>
      <c r="AB27" s="20">
        <f t="shared" si="2"/>
        <v>-2.314814814814814E-2</v>
      </c>
      <c r="AC27" s="20">
        <f t="shared" si="3"/>
        <v>3.3018867924528239E-2</v>
      </c>
      <c r="AD27" s="20">
        <f t="shared" si="4"/>
        <v>-0.17535545023696697</v>
      </c>
    </row>
    <row r="28" spans="1:30" x14ac:dyDescent="0.3">
      <c r="A28" s="1" t="s">
        <v>30</v>
      </c>
      <c r="B28" s="19">
        <v>16.2</v>
      </c>
      <c r="C28" s="2">
        <v>21.2</v>
      </c>
      <c r="D28" s="2">
        <v>21.1</v>
      </c>
      <c r="E28" s="2">
        <v>15.8</v>
      </c>
      <c r="G28" s="19">
        <v>18.7</v>
      </c>
      <c r="H28" s="2">
        <v>18.5</v>
      </c>
      <c r="I28" s="2">
        <v>21.8</v>
      </c>
      <c r="J28" s="2">
        <v>14</v>
      </c>
      <c r="L28" s="19">
        <v>18.100000000000001</v>
      </c>
      <c r="M28" s="19">
        <v>19.8</v>
      </c>
      <c r="N28" s="19">
        <v>21.8</v>
      </c>
      <c r="O28" s="19">
        <v>19.899999999999999</v>
      </c>
      <c r="Q28" s="19">
        <v>18.100000000000001</v>
      </c>
      <c r="R28" s="19">
        <v>19.2</v>
      </c>
      <c r="S28" s="19">
        <v>19.600000000000001</v>
      </c>
      <c r="T28" s="19">
        <v>19.100000000000001</v>
      </c>
      <c r="V28" s="19">
        <v>18.7</v>
      </c>
      <c r="W28" s="19">
        <v>20.7</v>
      </c>
      <c r="X28" s="19">
        <v>19.3</v>
      </c>
      <c r="Y28" s="19">
        <v>19.399999999999999</v>
      </c>
      <c r="AA28" s="20">
        <f t="shared" si="1"/>
        <v>0.15432098765432101</v>
      </c>
      <c r="AB28" s="20">
        <f t="shared" si="2"/>
        <v>-2.3584905660377409E-2</v>
      </c>
      <c r="AC28" s="20">
        <f t="shared" si="3"/>
        <v>-8.5308056872037907E-2</v>
      </c>
      <c r="AD28" s="20">
        <f t="shared" si="4"/>
        <v>0.22784810126582267</v>
      </c>
    </row>
    <row r="29" spans="1:30" x14ac:dyDescent="0.3">
      <c r="A29" s="1" t="s">
        <v>31</v>
      </c>
      <c r="B29" s="19">
        <v>17.600000000000001</v>
      </c>
      <c r="C29" s="2">
        <v>17.899999999999999</v>
      </c>
      <c r="D29" s="2">
        <v>16.2</v>
      </c>
      <c r="E29" s="2">
        <v>15.1</v>
      </c>
      <c r="G29" s="19">
        <v>18</v>
      </c>
      <c r="H29" s="2">
        <v>19.100000000000001</v>
      </c>
      <c r="I29" s="2">
        <v>17.5</v>
      </c>
      <c r="J29" s="2">
        <v>16.100000000000001</v>
      </c>
      <c r="L29" s="19">
        <v>19.399999999999999</v>
      </c>
      <c r="M29" s="19">
        <v>19.5</v>
      </c>
      <c r="N29" s="19">
        <v>17.899999999999999</v>
      </c>
      <c r="O29" s="19">
        <v>14.6</v>
      </c>
      <c r="Q29" s="19">
        <v>20</v>
      </c>
      <c r="R29" s="19">
        <v>20.2</v>
      </c>
      <c r="S29" s="19">
        <v>18</v>
      </c>
      <c r="T29" s="19">
        <v>14.2</v>
      </c>
      <c r="V29" s="19">
        <v>20.5</v>
      </c>
      <c r="W29" s="19">
        <v>20.100000000000001</v>
      </c>
      <c r="X29" s="19">
        <v>18.2</v>
      </c>
      <c r="Y29" s="19">
        <v>16.100000000000001</v>
      </c>
      <c r="AA29" s="20">
        <f t="shared" si="1"/>
        <v>0.16477272727272707</v>
      </c>
      <c r="AB29" s="20">
        <f t="shared" si="2"/>
        <v>0.1229050279329611</v>
      </c>
      <c r="AC29" s="20">
        <f t="shared" si="3"/>
        <v>0.12345679012345689</v>
      </c>
      <c r="AD29" s="20">
        <f t="shared" si="4"/>
        <v>6.6225165562914023E-2</v>
      </c>
    </row>
    <row r="30" spans="1:30" x14ac:dyDescent="0.3">
      <c r="A30" s="1" t="s">
        <v>32</v>
      </c>
      <c r="B30" s="19">
        <v>17.600000000000001</v>
      </c>
      <c r="C30" s="2">
        <v>15.7</v>
      </c>
      <c r="D30" s="2">
        <v>11.4</v>
      </c>
      <c r="E30" s="2">
        <v>10</v>
      </c>
      <c r="G30" s="19">
        <v>18.100000000000001</v>
      </c>
      <c r="H30" s="2">
        <v>16.2</v>
      </c>
      <c r="I30" s="2">
        <v>11.4</v>
      </c>
      <c r="J30" s="2">
        <v>8.8000000000000007</v>
      </c>
      <c r="L30" s="19">
        <v>19.8</v>
      </c>
      <c r="M30" s="19">
        <v>18.8</v>
      </c>
      <c r="N30" s="19">
        <v>13.9</v>
      </c>
      <c r="O30" s="19">
        <v>8.1</v>
      </c>
      <c r="Q30" s="19"/>
      <c r="R30" s="19"/>
      <c r="S30" s="19"/>
      <c r="T30" s="19"/>
      <c r="V30" s="19"/>
      <c r="W30" s="19"/>
      <c r="X30" s="19"/>
      <c r="Y30" s="19"/>
      <c r="AA30" s="20"/>
      <c r="AB30" s="20"/>
      <c r="AC30" s="20"/>
      <c r="AD30" s="20"/>
    </row>
    <row r="31" spans="1:30" x14ac:dyDescent="0.3">
      <c r="A31" s="1" t="s">
        <v>33</v>
      </c>
      <c r="B31" s="19">
        <v>16.399999999999999</v>
      </c>
      <c r="C31" s="2">
        <v>19.899999999999999</v>
      </c>
      <c r="D31" s="2">
        <v>17</v>
      </c>
      <c r="E31" s="2">
        <v>13.3</v>
      </c>
      <c r="G31" s="19">
        <v>19.3</v>
      </c>
      <c r="H31" s="2">
        <v>20.9</v>
      </c>
      <c r="I31" s="2">
        <v>16.600000000000001</v>
      </c>
      <c r="J31" s="2">
        <v>10.199999999999999</v>
      </c>
      <c r="L31" s="19">
        <v>19.600000000000001</v>
      </c>
      <c r="M31" s="19">
        <v>21.3</v>
      </c>
      <c r="N31" s="19">
        <v>18.899999999999999</v>
      </c>
      <c r="O31" s="19">
        <v>5.3</v>
      </c>
      <c r="Q31" s="19"/>
      <c r="R31" s="19"/>
      <c r="S31" s="19"/>
      <c r="T31" s="19"/>
      <c r="V31" s="19"/>
      <c r="W31" s="19"/>
      <c r="X31" s="19"/>
      <c r="Y31" s="19"/>
      <c r="AA31" s="20"/>
      <c r="AB31" s="20"/>
      <c r="AC31" s="20"/>
      <c r="AD31" s="20"/>
    </row>
    <row r="32" spans="1:30" s="22" customFormat="1" x14ac:dyDescent="0.3">
      <c r="A32" s="25" t="s">
        <v>72</v>
      </c>
      <c r="B32" s="23">
        <f>AVERAGE(B30:B31)</f>
        <v>17</v>
      </c>
      <c r="C32" s="23">
        <f t="shared" ref="C32:E32" si="5">AVERAGE(C30:C31)</f>
        <v>17.799999999999997</v>
      </c>
      <c r="D32" s="23">
        <f t="shared" si="5"/>
        <v>14.2</v>
      </c>
      <c r="E32" s="23">
        <f t="shared" si="5"/>
        <v>11.65</v>
      </c>
      <c r="G32" s="23">
        <f>AVERAGE(G30:G31)</f>
        <v>18.700000000000003</v>
      </c>
      <c r="H32" s="23">
        <f t="shared" ref="H32:J32" si="6">AVERAGE(H30:H31)</f>
        <v>18.549999999999997</v>
      </c>
      <c r="I32" s="23">
        <f t="shared" si="6"/>
        <v>14</v>
      </c>
      <c r="J32" s="23">
        <f t="shared" si="6"/>
        <v>9.5</v>
      </c>
      <c r="L32" s="23">
        <f>AVERAGE(L30:L31)</f>
        <v>19.700000000000003</v>
      </c>
      <c r="M32" s="23">
        <f t="shared" ref="M32:O32" si="7">AVERAGE(M30:M31)</f>
        <v>20.05</v>
      </c>
      <c r="N32" s="23">
        <f t="shared" si="7"/>
        <v>16.399999999999999</v>
      </c>
      <c r="O32" s="23">
        <f t="shared" si="7"/>
        <v>6.6999999999999993</v>
      </c>
      <c r="Q32" s="24">
        <v>21</v>
      </c>
      <c r="R32" s="24">
        <v>19.2</v>
      </c>
      <c r="S32" s="24">
        <v>16</v>
      </c>
      <c r="T32" s="24">
        <v>7</v>
      </c>
      <c r="V32" s="24">
        <v>19.899999999999999</v>
      </c>
      <c r="W32" s="24">
        <v>20.3</v>
      </c>
      <c r="X32" s="24">
        <v>14.7</v>
      </c>
      <c r="Y32" s="24">
        <v>8.4</v>
      </c>
      <c r="AA32" s="20">
        <f t="shared" si="1"/>
        <v>0.17058823529411749</v>
      </c>
      <c r="AB32" s="20">
        <f t="shared" si="2"/>
        <v>0.14044943820224742</v>
      </c>
      <c r="AC32" s="20">
        <f t="shared" si="3"/>
        <v>3.5211267605633756E-2</v>
      </c>
      <c r="AD32" s="20">
        <f t="shared" si="4"/>
        <v>-0.27896995708154504</v>
      </c>
    </row>
    <row r="33" spans="1:30" x14ac:dyDescent="0.3">
      <c r="A33" s="1" t="s">
        <v>34</v>
      </c>
      <c r="B33" s="19">
        <v>20.5</v>
      </c>
      <c r="C33" s="2">
        <v>23.1</v>
      </c>
      <c r="D33" s="2">
        <v>25.1</v>
      </c>
      <c r="E33" s="2">
        <v>23.4</v>
      </c>
      <c r="G33" s="19">
        <v>20</v>
      </c>
      <c r="H33" s="2">
        <v>23.9</v>
      </c>
      <c r="I33" s="2">
        <v>24.8</v>
      </c>
      <c r="J33" s="2">
        <v>23.1</v>
      </c>
      <c r="L33" s="19">
        <v>21</v>
      </c>
      <c r="M33" s="19">
        <v>23.8</v>
      </c>
      <c r="N33" s="19">
        <v>25.5</v>
      </c>
      <c r="O33" s="19">
        <v>23.3</v>
      </c>
      <c r="Q33" s="19">
        <v>21.7</v>
      </c>
      <c r="R33" s="19">
        <v>24</v>
      </c>
      <c r="S33" s="19">
        <v>25.3</v>
      </c>
      <c r="T33" s="19">
        <v>23.7</v>
      </c>
      <c r="V33" s="19">
        <v>21.3</v>
      </c>
      <c r="W33" s="19">
        <v>23.1</v>
      </c>
      <c r="X33" s="19">
        <v>24.4</v>
      </c>
      <c r="Y33" s="19">
        <v>20.8</v>
      </c>
      <c r="AA33" s="20">
        <f t="shared" si="1"/>
        <v>3.9024390243902474E-2</v>
      </c>
      <c r="AB33" s="20">
        <f t="shared" si="2"/>
        <v>0</v>
      </c>
      <c r="AC33" s="20">
        <f t="shared" si="3"/>
        <v>-2.7888446215139528E-2</v>
      </c>
      <c r="AD33" s="20">
        <f t="shared" si="4"/>
        <v>-0.11111111111111105</v>
      </c>
    </row>
    <row r="34" spans="1:30" x14ac:dyDescent="0.3">
      <c r="A34" s="1" t="s">
        <v>35</v>
      </c>
      <c r="B34" s="19">
        <v>15.6</v>
      </c>
      <c r="C34" s="2">
        <v>20.399999999999999</v>
      </c>
      <c r="D34" s="2">
        <v>20.2</v>
      </c>
      <c r="E34" s="2">
        <v>17.399999999999999</v>
      </c>
      <c r="G34" s="19">
        <v>17</v>
      </c>
      <c r="H34" s="2">
        <v>19.899999999999999</v>
      </c>
      <c r="I34" s="2">
        <v>20.100000000000001</v>
      </c>
      <c r="J34" s="2">
        <v>15.3</v>
      </c>
      <c r="L34" s="19">
        <v>16.899999999999999</v>
      </c>
      <c r="M34" s="19">
        <v>19.899999999999999</v>
      </c>
      <c r="N34" s="19">
        <v>21.6</v>
      </c>
      <c r="O34" s="19">
        <v>14.4</v>
      </c>
      <c r="Q34" s="19">
        <v>18.3</v>
      </c>
      <c r="R34" s="19">
        <v>18.100000000000001</v>
      </c>
      <c r="S34" s="19">
        <v>20.2</v>
      </c>
      <c r="T34" s="19">
        <v>16.3</v>
      </c>
      <c r="V34" s="19">
        <v>17.399999999999999</v>
      </c>
      <c r="W34" s="19">
        <v>19.3</v>
      </c>
      <c r="X34" s="19">
        <v>22.3</v>
      </c>
      <c r="Y34" s="19">
        <v>14.9</v>
      </c>
      <c r="AA34" s="20">
        <f t="shared" si="1"/>
        <v>0.11538461538461542</v>
      </c>
      <c r="AB34" s="20">
        <f t="shared" si="2"/>
        <v>-5.39215686274509E-2</v>
      </c>
      <c r="AC34" s="20">
        <f t="shared" si="3"/>
        <v>0.10396039603960405</v>
      </c>
      <c r="AD34" s="20">
        <f t="shared" si="4"/>
        <v>-0.14367816091954011</v>
      </c>
    </row>
    <row r="35" spans="1:30" x14ac:dyDescent="0.3">
      <c r="A35" s="1" t="s">
        <v>36</v>
      </c>
      <c r="B35" s="19">
        <v>17.399999999999999</v>
      </c>
      <c r="C35" s="2">
        <v>19.3</v>
      </c>
      <c r="D35" s="2">
        <v>21.1</v>
      </c>
      <c r="E35" s="2">
        <v>18.8</v>
      </c>
      <c r="G35" s="19">
        <v>18</v>
      </c>
      <c r="H35" s="2">
        <v>16.600000000000001</v>
      </c>
      <c r="I35" s="2">
        <v>16.8</v>
      </c>
      <c r="J35" s="2">
        <v>12.2</v>
      </c>
      <c r="L35" s="19">
        <v>17</v>
      </c>
      <c r="M35" s="19">
        <v>18</v>
      </c>
      <c r="N35" s="19">
        <v>18.3</v>
      </c>
      <c r="O35" s="19">
        <v>15.6</v>
      </c>
      <c r="Q35" s="19">
        <v>18.100000000000001</v>
      </c>
      <c r="R35" s="19">
        <v>18</v>
      </c>
      <c r="S35" s="19">
        <v>18.5</v>
      </c>
      <c r="T35" s="19">
        <v>13.4</v>
      </c>
      <c r="V35" s="19">
        <v>18.3</v>
      </c>
      <c r="W35" s="19">
        <v>19.2</v>
      </c>
      <c r="X35" s="19">
        <v>18.7</v>
      </c>
      <c r="Y35" s="19">
        <v>13.5</v>
      </c>
      <c r="AA35" s="20">
        <f t="shared" si="1"/>
        <v>5.1724137931034697E-2</v>
      </c>
      <c r="AB35" s="20">
        <f t="shared" si="2"/>
        <v>-5.1813471502590858E-3</v>
      </c>
      <c r="AC35" s="20">
        <f t="shared" si="3"/>
        <v>-0.11374407582938395</v>
      </c>
      <c r="AD35" s="20">
        <f t="shared" si="4"/>
        <v>-0.28191489361702127</v>
      </c>
    </row>
    <row r="36" spans="1:30" x14ac:dyDescent="0.3">
      <c r="A36" s="1" t="s">
        <v>37</v>
      </c>
      <c r="B36" s="19">
        <v>20</v>
      </c>
      <c r="C36" s="2">
        <v>22.2</v>
      </c>
      <c r="D36" s="2">
        <v>23.4</v>
      </c>
      <c r="E36" s="2">
        <v>23</v>
      </c>
      <c r="G36" s="19">
        <v>21.1</v>
      </c>
      <c r="H36" s="2">
        <v>22.1</v>
      </c>
      <c r="I36" s="2">
        <v>23.9</v>
      </c>
      <c r="J36" s="2">
        <v>22.5</v>
      </c>
      <c r="L36" s="19">
        <v>19.600000000000001</v>
      </c>
      <c r="M36" s="19">
        <v>23.7</v>
      </c>
      <c r="N36" s="19">
        <v>24</v>
      </c>
      <c r="O36" s="19">
        <v>20.8</v>
      </c>
      <c r="Q36" s="19">
        <v>19.8</v>
      </c>
      <c r="R36" s="19">
        <v>22.2</v>
      </c>
      <c r="S36" s="19">
        <v>23.2</v>
      </c>
      <c r="T36" s="19">
        <v>22.3</v>
      </c>
      <c r="V36" s="19">
        <v>19.899999999999999</v>
      </c>
      <c r="W36" s="19">
        <v>23.2</v>
      </c>
      <c r="X36" s="19">
        <v>24.5</v>
      </c>
      <c r="Y36" s="19">
        <v>19.899999999999999</v>
      </c>
      <c r="AA36" s="20">
        <f t="shared" si="1"/>
        <v>-5.0000000000001155E-3</v>
      </c>
      <c r="AB36" s="20">
        <f t="shared" si="2"/>
        <v>4.5045045045045029E-2</v>
      </c>
      <c r="AC36" s="20">
        <f t="shared" si="3"/>
        <v>4.7008547008547064E-2</v>
      </c>
      <c r="AD36" s="20">
        <f t="shared" si="4"/>
        <v>-0.13478260869565228</v>
      </c>
    </row>
    <row r="37" spans="1:30" x14ac:dyDescent="0.3">
      <c r="A37" s="1" t="s">
        <v>38</v>
      </c>
      <c r="B37" s="19">
        <v>17.3</v>
      </c>
      <c r="C37" s="2">
        <v>20.399999999999999</v>
      </c>
      <c r="D37" s="2">
        <v>20.6</v>
      </c>
      <c r="E37" s="2">
        <v>18.5</v>
      </c>
      <c r="G37" s="19">
        <v>17.100000000000001</v>
      </c>
      <c r="H37" s="2">
        <v>20.100000000000001</v>
      </c>
      <c r="I37" s="2">
        <v>19.5</v>
      </c>
      <c r="J37" s="2">
        <v>18.100000000000001</v>
      </c>
      <c r="L37" s="19">
        <v>19</v>
      </c>
      <c r="M37" s="19">
        <v>19.899999999999999</v>
      </c>
      <c r="N37" s="19">
        <v>20.2</v>
      </c>
      <c r="O37" s="19">
        <v>16.3</v>
      </c>
      <c r="Q37" s="19">
        <v>18.399999999999999</v>
      </c>
      <c r="R37" s="19">
        <v>21.6</v>
      </c>
      <c r="S37" s="19">
        <v>19.899999999999999</v>
      </c>
      <c r="T37" s="19">
        <v>16.3</v>
      </c>
      <c r="V37" s="19">
        <v>18.7</v>
      </c>
      <c r="W37" s="19">
        <v>21.2</v>
      </c>
      <c r="X37" s="19">
        <v>19.600000000000001</v>
      </c>
      <c r="Y37" s="19">
        <v>17.7</v>
      </c>
      <c r="AA37" s="20">
        <f t="shared" si="1"/>
        <v>8.0924855491329328E-2</v>
      </c>
      <c r="AB37" s="20">
        <f t="shared" si="2"/>
        <v>3.9215686274509887E-2</v>
      </c>
      <c r="AC37" s="20">
        <f t="shared" si="3"/>
        <v>-4.8543689320388328E-2</v>
      </c>
      <c r="AD37" s="20">
        <f t="shared" si="4"/>
        <v>-4.3243243243243246E-2</v>
      </c>
    </row>
    <row r="38" spans="1:30" x14ac:dyDescent="0.3">
      <c r="A38" s="1" t="s">
        <v>39</v>
      </c>
      <c r="B38" s="19">
        <v>22.1</v>
      </c>
      <c r="C38" s="2">
        <v>22.4</v>
      </c>
      <c r="D38" s="2">
        <v>23.9</v>
      </c>
      <c r="E38" s="2">
        <v>19.2</v>
      </c>
      <c r="G38" s="19">
        <v>20.8</v>
      </c>
      <c r="H38" s="2">
        <v>22.4</v>
      </c>
      <c r="I38" s="2">
        <v>21.7</v>
      </c>
      <c r="J38" s="2">
        <v>20.9</v>
      </c>
      <c r="L38" s="19">
        <v>20.5</v>
      </c>
      <c r="M38" s="19">
        <v>21.7</v>
      </c>
      <c r="N38" s="19">
        <v>20.5</v>
      </c>
      <c r="O38" s="19">
        <v>20.9</v>
      </c>
      <c r="Q38" s="19">
        <v>18.899999999999999</v>
      </c>
      <c r="R38" s="19">
        <v>22.3</v>
      </c>
      <c r="S38" s="19">
        <v>20.6</v>
      </c>
      <c r="T38" s="19">
        <v>21.1</v>
      </c>
      <c r="V38" s="19">
        <v>18.100000000000001</v>
      </c>
      <c r="W38" s="19">
        <v>21.5</v>
      </c>
      <c r="X38" s="19">
        <v>20.9</v>
      </c>
      <c r="Y38" s="19">
        <v>19.100000000000001</v>
      </c>
      <c r="AA38" s="20">
        <f t="shared" si="1"/>
        <v>-0.1809954751131222</v>
      </c>
      <c r="AB38" s="20">
        <f t="shared" si="2"/>
        <v>-4.0178571428571397E-2</v>
      </c>
      <c r="AC38" s="20">
        <f t="shared" si="3"/>
        <v>-0.12552301255230125</v>
      </c>
      <c r="AD38" s="20">
        <f t="shared" si="4"/>
        <v>-5.2083333333332593E-3</v>
      </c>
    </row>
    <row r="39" spans="1:30" x14ac:dyDescent="0.3">
      <c r="A39" s="1" t="s">
        <v>40</v>
      </c>
      <c r="B39" s="19">
        <v>18.3</v>
      </c>
      <c r="C39" s="2">
        <v>22.8</v>
      </c>
      <c r="D39" s="2">
        <v>25.4</v>
      </c>
      <c r="E39" s="2">
        <v>23.5</v>
      </c>
      <c r="G39" s="19">
        <v>18.7</v>
      </c>
      <c r="H39" s="2">
        <v>23.6</v>
      </c>
      <c r="I39" s="2">
        <v>25.9</v>
      </c>
      <c r="J39" s="2">
        <v>24.4</v>
      </c>
      <c r="L39" s="19">
        <v>21.5</v>
      </c>
      <c r="M39" s="19">
        <v>24</v>
      </c>
      <c r="N39" s="19">
        <v>26.9</v>
      </c>
      <c r="O39" s="19">
        <v>25</v>
      </c>
      <c r="Q39" s="19">
        <v>21.8</v>
      </c>
      <c r="R39" s="19">
        <v>25</v>
      </c>
      <c r="S39" s="19">
        <v>25.9</v>
      </c>
      <c r="T39" s="19">
        <v>24.3</v>
      </c>
      <c r="V39" s="19">
        <v>21.6</v>
      </c>
      <c r="W39" s="19">
        <v>24.3</v>
      </c>
      <c r="X39" s="19">
        <v>25.7</v>
      </c>
      <c r="Y39" s="19">
        <v>25.1</v>
      </c>
      <c r="AA39" s="20">
        <f t="shared" si="1"/>
        <v>0.18032786885245899</v>
      </c>
      <c r="AB39" s="20">
        <f t="shared" si="2"/>
        <v>6.578947368421062E-2</v>
      </c>
      <c r="AC39" s="20">
        <f t="shared" si="3"/>
        <v>1.1811023622047223E-2</v>
      </c>
      <c r="AD39" s="20">
        <f t="shared" si="4"/>
        <v>6.8085106382978822E-2</v>
      </c>
    </row>
    <row r="40" spans="1:30" x14ac:dyDescent="0.3">
      <c r="A40" s="1" t="s">
        <v>41</v>
      </c>
      <c r="B40" s="19">
        <v>17.5</v>
      </c>
      <c r="C40" s="2">
        <v>21</v>
      </c>
      <c r="D40" s="2">
        <v>20.8</v>
      </c>
      <c r="E40" s="2">
        <v>14.5</v>
      </c>
      <c r="G40" s="19">
        <v>16.3</v>
      </c>
      <c r="H40" s="2">
        <v>20.2</v>
      </c>
      <c r="I40" s="2">
        <v>19.100000000000001</v>
      </c>
      <c r="J40" s="2">
        <v>13.6</v>
      </c>
      <c r="L40" s="19">
        <v>17.7</v>
      </c>
      <c r="M40" s="19">
        <v>20.8</v>
      </c>
      <c r="N40" s="19">
        <v>19.600000000000001</v>
      </c>
      <c r="O40" s="19">
        <v>13.3</v>
      </c>
      <c r="Q40" s="19">
        <v>20.6</v>
      </c>
      <c r="R40" s="19">
        <v>23.4</v>
      </c>
      <c r="S40" s="19">
        <v>21.8</v>
      </c>
      <c r="T40" s="19">
        <v>15.1</v>
      </c>
      <c r="V40" s="19">
        <v>19.8</v>
      </c>
      <c r="W40" s="19">
        <v>22.8</v>
      </c>
      <c r="X40" s="19">
        <v>21.7</v>
      </c>
      <c r="Y40" s="19">
        <v>15.9</v>
      </c>
      <c r="AA40" s="20">
        <f t="shared" si="1"/>
        <v>0.13142857142857145</v>
      </c>
      <c r="AB40" s="20">
        <f t="shared" si="2"/>
        <v>8.5714285714285854E-2</v>
      </c>
      <c r="AC40" s="20">
        <f t="shared" si="3"/>
        <v>4.3269230769230616E-2</v>
      </c>
      <c r="AD40" s="20">
        <f t="shared" si="4"/>
        <v>9.6551724137931005E-2</v>
      </c>
    </row>
    <row r="41" spans="1:30" x14ac:dyDescent="0.3">
      <c r="A41" s="1" t="s">
        <v>42</v>
      </c>
      <c r="B41" s="19">
        <v>18</v>
      </c>
      <c r="C41" s="2">
        <v>19.899999999999999</v>
      </c>
      <c r="D41" s="2">
        <v>20.100000000000001</v>
      </c>
      <c r="E41" s="2">
        <v>18.600000000000001</v>
      </c>
      <c r="G41" s="19">
        <v>18.600000000000001</v>
      </c>
      <c r="H41" s="2">
        <v>21</v>
      </c>
      <c r="I41" s="2">
        <v>22.2</v>
      </c>
      <c r="J41" s="2">
        <v>18.899999999999999</v>
      </c>
      <c r="L41" s="19">
        <v>19.100000000000001</v>
      </c>
      <c r="M41" s="19">
        <v>21.5</v>
      </c>
      <c r="N41" s="19">
        <v>22</v>
      </c>
      <c r="O41" s="19">
        <v>16.5</v>
      </c>
      <c r="Q41" s="19">
        <v>17.7</v>
      </c>
      <c r="R41" s="19">
        <v>19.600000000000001</v>
      </c>
      <c r="S41" s="19">
        <v>19.600000000000001</v>
      </c>
      <c r="T41" s="19">
        <v>14.3</v>
      </c>
      <c r="V41" s="19">
        <v>18.3</v>
      </c>
      <c r="W41" s="19">
        <v>20.2</v>
      </c>
      <c r="X41" s="19">
        <v>20.7</v>
      </c>
      <c r="Y41" s="19">
        <v>16.399999999999999</v>
      </c>
      <c r="AA41" s="20">
        <f t="shared" si="1"/>
        <v>1.6666666666666607E-2</v>
      </c>
      <c r="AB41" s="20">
        <f t="shared" si="2"/>
        <v>1.5075376884422065E-2</v>
      </c>
      <c r="AC41" s="20">
        <f t="shared" si="3"/>
        <v>2.9850746268656581E-2</v>
      </c>
      <c r="AD41" s="20">
        <f t="shared" si="4"/>
        <v>-0.11827956989247324</v>
      </c>
    </row>
    <row r="42" spans="1:30" x14ac:dyDescent="0.3">
      <c r="A42" s="1" t="s">
        <v>43</v>
      </c>
      <c r="B42" s="19">
        <v>21.4</v>
      </c>
      <c r="C42" s="2">
        <v>23.3</v>
      </c>
      <c r="D42" s="2">
        <v>22.6</v>
      </c>
      <c r="E42" s="2">
        <v>22</v>
      </c>
      <c r="G42" s="19">
        <v>19.399999999999999</v>
      </c>
      <c r="H42" s="2">
        <v>21.7</v>
      </c>
      <c r="I42" s="2">
        <v>22.5</v>
      </c>
      <c r="J42" s="2">
        <v>21.6</v>
      </c>
      <c r="L42" s="19">
        <v>18.8</v>
      </c>
      <c r="M42" s="19">
        <v>22.4</v>
      </c>
      <c r="N42" s="19">
        <v>23.9</v>
      </c>
      <c r="O42" s="19">
        <v>23.5</v>
      </c>
      <c r="Q42" s="19">
        <v>18.8</v>
      </c>
      <c r="R42" s="19">
        <v>21.7</v>
      </c>
      <c r="S42" s="19">
        <v>23.4</v>
      </c>
      <c r="T42" s="19">
        <v>22.8</v>
      </c>
      <c r="V42" s="19">
        <v>18.3</v>
      </c>
      <c r="W42" s="19">
        <v>21</v>
      </c>
      <c r="X42" s="19">
        <v>22</v>
      </c>
      <c r="Y42" s="19">
        <v>24.5</v>
      </c>
      <c r="AA42" s="20">
        <f t="shared" si="1"/>
        <v>-0.14485981308411211</v>
      </c>
      <c r="AB42" s="20">
        <f t="shared" si="2"/>
        <v>-9.8712446351931327E-2</v>
      </c>
      <c r="AC42" s="20">
        <f t="shared" si="3"/>
        <v>-2.6548672566371723E-2</v>
      </c>
      <c r="AD42" s="20">
        <f t="shared" si="4"/>
        <v>0.11363636363636354</v>
      </c>
    </row>
    <row r="43" spans="1:30" x14ac:dyDescent="0.3">
      <c r="A43" s="1" t="s">
        <v>44</v>
      </c>
      <c r="B43" s="19">
        <v>17.899999999999999</v>
      </c>
      <c r="C43" s="2">
        <v>21.3</v>
      </c>
      <c r="D43" s="2">
        <v>24.4</v>
      </c>
      <c r="E43" s="2">
        <v>24.9</v>
      </c>
      <c r="G43" s="19">
        <v>16.600000000000001</v>
      </c>
      <c r="H43" s="2">
        <v>20.7</v>
      </c>
      <c r="I43" s="2">
        <v>24.1</v>
      </c>
      <c r="J43" s="2">
        <v>25</v>
      </c>
      <c r="L43" s="19">
        <v>16.3</v>
      </c>
      <c r="M43" s="19">
        <v>22</v>
      </c>
      <c r="N43" s="19">
        <v>24.4</v>
      </c>
      <c r="O43" s="19">
        <v>25.3</v>
      </c>
      <c r="Q43" s="19">
        <v>16.399999999999999</v>
      </c>
      <c r="R43" s="19">
        <v>21.7</v>
      </c>
      <c r="S43" s="19">
        <v>24.2</v>
      </c>
      <c r="T43" s="19">
        <v>24.9</v>
      </c>
      <c r="V43" s="19">
        <v>17.600000000000001</v>
      </c>
      <c r="W43" s="19">
        <v>21.3</v>
      </c>
      <c r="X43" s="19">
        <v>24.5</v>
      </c>
      <c r="Y43" s="19">
        <v>25.7</v>
      </c>
      <c r="AA43" s="20">
        <f t="shared" si="1"/>
        <v>-1.6759776536312665E-2</v>
      </c>
      <c r="AB43" s="20">
        <f t="shared" si="2"/>
        <v>0</v>
      </c>
      <c r="AC43" s="20">
        <f t="shared" si="3"/>
        <v>4.098360655737654E-3</v>
      </c>
      <c r="AD43" s="20">
        <f t="shared" si="4"/>
        <v>3.2128514056224855E-2</v>
      </c>
    </row>
    <row r="44" spans="1:30" x14ac:dyDescent="0.3">
      <c r="A44" s="1" t="s">
        <v>45</v>
      </c>
      <c r="B44" s="19">
        <v>19</v>
      </c>
      <c r="C44" s="2">
        <v>20.6</v>
      </c>
      <c r="D44" s="2">
        <v>22.1</v>
      </c>
      <c r="E44" s="2">
        <v>19.399999999999999</v>
      </c>
      <c r="G44" s="19">
        <v>18.100000000000001</v>
      </c>
      <c r="H44" s="2">
        <v>20.6</v>
      </c>
      <c r="I44" s="2">
        <v>23.1</v>
      </c>
      <c r="J44" s="2">
        <v>21.1</v>
      </c>
      <c r="L44" s="19">
        <v>19.899999999999999</v>
      </c>
      <c r="M44" s="19">
        <v>21.3</v>
      </c>
      <c r="N44" s="19">
        <v>21.9</v>
      </c>
      <c r="O44" s="19">
        <v>21.7</v>
      </c>
      <c r="Q44" s="19">
        <v>20</v>
      </c>
      <c r="R44" s="19">
        <v>20.6</v>
      </c>
      <c r="S44" s="19">
        <v>21.7</v>
      </c>
      <c r="T44" s="19">
        <v>22.5</v>
      </c>
      <c r="V44" s="19">
        <v>19.600000000000001</v>
      </c>
      <c r="W44" s="19">
        <v>21.5</v>
      </c>
      <c r="X44" s="19">
        <v>22.1</v>
      </c>
      <c r="Y44" s="19">
        <v>24</v>
      </c>
      <c r="AA44" s="20">
        <f t="shared" si="1"/>
        <v>3.1578947368421151E-2</v>
      </c>
      <c r="AB44" s="20">
        <f t="shared" si="2"/>
        <v>4.3689320388349495E-2</v>
      </c>
      <c r="AC44" s="20">
        <f t="shared" si="3"/>
        <v>0</v>
      </c>
      <c r="AD44" s="20">
        <f t="shared" si="4"/>
        <v>0.23711340206185572</v>
      </c>
    </row>
    <row r="45" spans="1:30" x14ac:dyDescent="0.3">
      <c r="A45" s="1" t="s">
        <v>46</v>
      </c>
      <c r="B45" s="19">
        <v>20.100000000000001</v>
      </c>
      <c r="C45" s="2">
        <v>22.2</v>
      </c>
      <c r="D45" s="2">
        <v>22.9</v>
      </c>
      <c r="E45" s="2">
        <v>22.6</v>
      </c>
      <c r="G45" s="19">
        <v>19.3</v>
      </c>
      <c r="H45" s="2">
        <v>22.5</v>
      </c>
      <c r="I45" s="2">
        <v>22.3</v>
      </c>
      <c r="J45" s="2">
        <v>22.6</v>
      </c>
      <c r="L45" s="19">
        <v>19.399999999999999</v>
      </c>
      <c r="M45" s="19">
        <v>21</v>
      </c>
      <c r="N45" s="19">
        <v>21.5</v>
      </c>
      <c r="O45" s="19">
        <v>21.6</v>
      </c>
      <c r="Q45" s="19">
        <v>19.399999999999999</v>
      </c>
      <c r="R45" s="19">
        <v>20</v>
      </c>
      <c r="S45" s="19">
        <v>20.8</v>
      </c>
      <c r="T45" s="19">
        <v>20.7</v>
      </c>
      <c r="V45" s="19">
        <v>20.3</v>
      </c>
      <c r="W45" s="19">
        <v>21.6</v>
      </c>
      <c r="X45" s="19">
        <v>22.4</v>
      </c>
      <c r="Y45" s="19">
        <v>19.600000000000001</v>
      </c>
      <c r="AA45" s="20">
        <f t="shared" si="1"/>
        <v>9.9502487562188602E-3</v>
      </c>
      <c r="AB45" s="20">
        <f t="shared" si="2"/>
        <v>-2.7027027027026973E-2</v>
      </c>
      <c r="AC45" s="20">
        <f t="shared" si="3"/>
        <v>-2.183406113537123E-2</v>
      </c>
      <c r="AD45" s="20">
        <f t="shared" si="4"/>
        <v>-0.13274336283185839</v>
      </c>
    </row>
    <row r="46" spans="1:30" x14ac:dyDescent="0.3">
      <c r="A46" s="1" t="s">
        <v>47</v>
      </c>
      <c r="B46" s="19">
        <v>13.1</v>
      </c>
      <c r="C46" s="2">
        <v>13.4</v>
      </c>
      <c r="D46" s="2">
        <v>15.3</v>
      </c>
      <c r="E46" s="2">
        <v>14.2</v>
      </c>
      <c r="G46" s="19">
        <v>13.6</v>
      </c>
      <c r="H46" s="2">
        <v>13.6</v>
      </c>
      <c r="I46" s="2">
        <v>16.2</v>
      </c>
      <c r="J46" s="2">
        <v>16.600000000000001</v>
      </c>
      <c r="L46" s="19">
        <v>15.8</v>
      </c>
      <c r="M46" s="19">
        <v>16.399999999999999</v>
      </c>
      <c r="N46" s="19">
        <v>15.4</v>
      </c>
      <c r="O46" s="19">
        <v>13.5</v>
      </c>
      <c r="Q46" s="19">
        <v>16.600000000000001</v>
      </c>
      <c r="R46" s="19">
        <v>17.2</v>
      </c>
      <c r="S46" s="19">
        <v>16.100000000000001</v>
      </c>
      <c r="T46" s="19">
        <v>11.5</v>
      </c>
      <c r="V46" s="19">
        <v>18.100000000000001</v>
      </c>
      <c r="W46" s="19">
        <v>17.2</v>
      </c>
      <c r="X46" s="19">
        <v>17</v>
      </c>
      <c r="Y46" s="19">
        <v>13.9</v>
      </c>
      <c r="AA46" s="20">
        <f t="shared" si="1"/>
        <v>0.38167938931297729</v>
      </c>
      <c r="AB46" s="20">
        <f t="shared" si="2"/>
        <v>0.28358208955223874</v>
      </c>
      <c r="AC46" s="20">
        <f t="shared" si="3"/>
        <v>0.11111111111111116</v>
      </c>
      <c r="AD46" s="20">
        <f t="shared" si="4"/>
        <v>-2.1126760563380254E-2</v>
      </c>
    </row>
    <row r="47" spans="1:30" x14ac:dyDescent="0.3">
      <c r="A47" s="1" t="s">
        <v>48</v>
      </c>
      <c r="B47" s="19">
        <v>13.8</v>
      </c>
      <c r="C47" s="2">
        <v>15.1</v>
      </c>
      <c r="D47" s="2">
        <v>16.600000000000001</v>
      </c>
      <c r="E47" s="2">
        <v>10.5</v>
      </c>
      <c r="G47" s="19">
        <v>13.7</v>
      </c>
      <c r="H47" s="2">
        <v>16.2</v>
      </c>
      <c r="I47" s="2">
        <v>13</v>
      </c>
      <c r="J47" s="2">
        <v>11.7</v>
      </c>
      <c r="L47" s="19">
        <v>18.100000000000001</v>
      </c>
      <c r="M47" s="19">
        <v>16.100000000000001</v>
      </c>
      <c r="N47" s="19">
        <v>11.2</v>
      </c>
      <c r="O47" s="19">
        <v>7.7</v>
      </c>
      <c r="Q47" s="19">
        <v>15.3</v>
      </c>
      <c r="R47" s="19">
        <v>15.8</v>
      </c>
      <c r="S47" s="19">
        <v>11.9</v>
      </c>
      <c r="T47" s="19">
        <v>7.4</v>
      </c>
      <c r="V47" s="19">
        <v>16.3</v>
      </c>
      <c r="W47" s="19">
        <v>15.2</v>
      </c>
      <c r="X47" s="19">
        <v>13.1</v>
      </c>
      <c r="Y47" s="19">
        <v>8</v>
      </c>
      <c r="AA47" s="20">
        <f t="shared" si="1"/>
        <v>0.18115942028985499</v>
      </c>
      <c r="AB47" s="20">
        <f t="shared" si="2"/>
        <v>6.6225165562914245E-3</v>
      </c>
      <c r="AC47" s="20">
        <f t="shared" si="3"/>
        <v>-0.21084337349397597</v>
      </c>
      <c r="AD47" s="20">
        <f t="shared" si="4"/>
        <v>-0.23809523809523814</v>
      </c>
    </row>
    <row r="48" spans="1:30" x14ac:dyDescent="0.3">
      <c r="A48" s="1" t="s">
        <v>49</v>
      </c>
      <c r="B48" s="19">
        <v>18.100000000000001</v>
      </c>
      <c r="C48" s="2">
        <v>19.899999999999999</v>
      </c>
      <c r="D48" s="2">
        <v>20.100000000000001</v>
      </c>
      <c r="E48" s="2">
        <v>17.100000000000001</v>
      </c>
      <c r="G48" s="19">
        <v>18.899999999999999</v>
      </c>
      <c r="H48" s="2">
        <v>21.5</v>
      </c>
      <c r="I48" s="2">
        <v>21.1</v>
      </c>
      <c r="J48" s="2">
        <v>17.5</v>
      </c>
      <c r="L48" s="19">
        <v>17.899999999999999</v>
      </c>
      <c r="M48" s="19">
        <v>21.6</v>
      </c>
      <c r="N48" s="19">
        <v>21.7</v>
      </c>
      <c r="O48" s="19">
        <v>16.7</v>
      </c>
      <c r="Q48" s="19">
        <v>19.5</v>
      </c>
      <c r="R48" s="19">
        <v>21.2</v>
      </c>
      <c r="S48" s="19">
        <v>20.8</v>
      </c>
      <c r="T48" s="19">
        <v>18.3</v>
      </c>
      <c r="V48" s="19">
        <v>19.100000000000001</v>
      </c>
      <c r="W48" s="19">
        <v>21.8</v>
      </c>
      <c r="X48" s="19">
        <v>21.2</v>
      </c>
      <c r="Y48" s="19">
        <v>18.5</v>
      </c>
      <c r="AA48" s="20">
        <f t="shared" si="1"/>
        <v>5.5248618784530468E-2</v>
      </c>
      <c r="AB48" s="20">
        <f t="shared" si="2"/>
        <v>9.5477386934673447E-2</v>
      </c>
      <c r="AC48" s="20">
        <f t="shared" si="3"/>
        <v>5.4726368159203842E-2</v>
      </c>
      <c r="AD48" s="20">
        <f t="shared" si="4"/>
        <v>8.1871345029239651E-2</v>
      </c>
    </row>
    <row r="49" spans="1:30" x14ac:dyDescent="0.3">
      <c r="A49" s="1" t="s">
        <v>50</v>
      </c>
      <c r="B49" s="19">
        <v>19.5</v>
      </c>
      <c r="C49" s="2">
        <v>22.4</v>
      </c>
      <c r="D49" s="2">
        <v>22.4</v>
      </c>
      <c r="E49" s="2">
        <v>24.4</v>
      </c>
      <c r="G49" s="19">
        <v>18</v>
      </c>
      <c r="H49" s="2">
        <v>23.1</v>
      </c>
      <c r="I49" s="2">
        <v>22.4</v>
      </c>
      <c r="J49" s="2">
        <v>25.3</v>
      </c>
      <c r="L49" s="19">
        <v>17.899999999999999</v>
      </c>
      <c r="M49" s="19">
        <v>21.8</v>
      </c>
      <c r="N49" s="19">
        <v>22.6</v>
      </c>
      <c r="O49" s="19">
        <v>26.9</v>
      </c>
      <c r="Q49" s="19">
        <v>18.399999999999999</v>
      </c>
      <c r="R49" s="19">
        <v>21.7</v>
      </c>
      <c r="S49" s="19">
        <v>22.7</v>
      </c>
      <c r="T49" s="19">
        <v>26.9</v>
      </c>
      <c r="V49" s="19">
        <v>19.100000000000001</v>
      </c>
      <c r="W49" s="19">
        <v>21.8</v>
      </c>
      <c r="X49" s="19">
        <v>22</v>
      </c>
      <c r="Y49" s="19">
        <v>25.9</v>
      </c>
      <c r="AA49" s="20">
        <f t="shared" si="1"/>
        <v>-2.051282051282044E-2</v>
      </c>
      <c r="AB49" s="20">
        <f t="shared" si="2"/>
        <v>-2.6785714285714191E-2</v>
      </c>
      <c r="AC49" s="20">
        <f t="shared" si="3"/>
        <v>-1.7857142857142794E-2</v>
      </c>
      <c r="AD49" s="20">
        <f t="shared" si="4"/>
        <v>6.1475409836065475E-2</v>
      </c>
    </row>
    <row r="50" spans="1:30" x14ac:dyDescent="0.3">
      <c r="A50" s="1" t="s">
        <v>51</v>
      </c>
      <c r="B50" s="19">
        <v>19.100000000000001</v>
      </c>
      <c r="C50" s="2">
        <v>20.399999999999999</v>
      </c>
      <c r="D50" s="2">
        <v>21</v>
      </c>
      <c r="E50" s="2">
        <v>20.7</v>
      </c>
      <c r="G50" s="19">
        <v>17.5</v>
      </c>
      <c r="H50" s="2">
        <v>20.3</v>
      </c>
      <c r="I50" s="2">
        <v>20.3</v>
      </c>
      <c r="J50" s="2">
        <v>19.2</v>
      </c>
      <c r="L50" s="19">
        <v>16.100000000000001</v>
      </c>
      <c r="M50" s="19">
        <v>21.7</v>
      </c>
      <c r="N50" s="19">
        <v>18.3</v>
      </c>
      <c r="O50" s="19">
        <v>18</v>
      </c>
      <c r="Q50" s="19">
        <v>15.9</v>
      </c>
      <c r="R50" s="19">
        <v>19.3</v>
      </c>
      <c r="S50" s="19">
        <v>19.399999999999999</v>
      </c>
      <c r="T50" s="19">
        <v>17.7</v>
      </c>
      <c r="V50" s="19">
        <v>17.3</v>
      </c>
      <c r="W50" s="19">
        <v>18.899999999999999</v>
      </c>
      <c r="X50" s="19">
        <v>19.2</v>
      </c>
      <c r="Y50" s="19">
        <v>14.8</v>
      </c>
      <c r="AA50" s="20">
        <f t="shared" si="1"/>
        <v>-9.4240837696335067E-2</v>
      </c>
      <c r="AB50" s="20">
        <f t="shared" si="2"/>
        <v>-7.3529411764705843E-2</v>
      </c>
      <c r="AC50" s="20">
        <f t="shared" si="3"/>
        <v>-8.5714285714285743E-2</v>
      </c>
      <c r="AD50" s="20">
        <f t="shared" si="4"/>
        <v>-0.28502415458937191</v>
      </c>
    </row>
    <row r="51" spans="1:30" x14ac:dyDescent="0.3">
      <c r="A51" s="1" t="s">
        <v>52</v>
      </c>
      <c r="B51" s="19">
        <v>17.5</v>
      </c>
      <c r="C51" s="2">
        <v>20</v>
      </c>
      <c r="D51" s="2">
        <v>20</v>
      </c>
      <c r="E51" s="2">
        <v>18.8</v>
      </c>
      <c r="G51" s="19">
        <v>15.4</v>
      </c>
      <c r="H51" s="2">
        <v>21.7</v>
      </c>
      <c r="I51" s="2">
        <v>19.899999999999999</v>
      </c>
      <c r="J51" s="2">
        <v>20.399999999999999</v>
      </c>
      <c r="L51" s="19">
        <v>17.3</v>
      </c>
      <c r="M51" s="19">
        <v>20.100000000000001</v>
      </c>
      <c r="N51" s="19">
        <v>19.3</v>
      </c>
      <c r="O51" s="19">
        <v>19.5</v>
      </c>
      <c r="Q51" s="19">
        <v>17.899999999999999</v>
      </c>
      <c r="R51" s="19">
        <v>19.5</v>
      </c>
      <c r="S51" s="19">
        <v>18.399999999999999</v>
      </c>
      <c r="T51" s="19">
        <v>18.2</v>
      </c>
      <c r="V51" s="19">
        <v>17.5</v>
      </c>
      <c r="W51" s="19">
        <v>19.2</v>
      </c>
      <c r="X51" s="19">
        <v>18.2</v>
      </c>
      <c r="Y51" s="19">
        <v>17.100000000000001</v>
      </c>
      <c r="AA51" s="20">
        <f t="shared" si="1"/>
        <v>0</v>
      </c>
      <c r="AB51" s="20">
        <f t="shared" si="2"/>
        <v>-4.0000000000000036E-2</v>
      </c>
      <c r="AC51" s="20">
        <f t="shared" si="3"/>
        <v>-9.000000000000008E-2</v>
      </c>
      <c r="AD51" s="20">
        <f t="shared" si="4"/>
        <v>-9.0425531914893553E-2</v>
      </c>
    </row>
    <row r="52" spans="1:30" x14ac:dyDescent="0.3">
      <c r="A52" s="1" t="s">
        <v>53</v>
      </c>
      <c r="B52" s="19">
        <v>17.899999999999999</v>
      </c>
      <c r="C52" s="2">
        <v>20.2</v>
      </c>
      <c r="D52" s="2">
        <v>20.7</v>
      </c>
      <c r="E52" s="2">
        <v>19.399999999999999</v>
      </c>
      <c r="G52" s="19">
        <v>18.399999999999999</v>
      </c>
      <c r="H52" s="2">
        <v>22</v>
      </c>
      <c r="I52" s="2">
        <v>21.2</v>
      </c>
      <c r="J52" s="2">
        <v>21.5</v>
      </c>
      <c r="L52" s="19">
        <v>18.100000000000001</v>
      </c>
      <c r="M52" s="19">
        <v>22.6</v>
      </c>
      <c r="N52" s="19">
        <v>20.7</v>
      </c>
      <c r="O52" s="19">
        <v>22.9</v>
      </c>
      <c r="Q52" s="19">
        <v>18.3</v>
      </c>
      <c r="R52" s="19">
        <v>21.8</v>
      </c>
      <c r="S52" s="19">
        <v>20.399999999999999</v>
      </c>
      <c r="T52" s="19">
        <v>23.3</v>
      </c>
      <c r="V52" s="19">
        <v>19.3</v>
      </c>
      <c r="W52" s="19">
        <v>21.2</v>
      </c>
      <c r="X52" s="19">
        <v>21</v>
      </c>
      <c r="Y52" s="19">
        <v>22.8</v>
      </c>
      <c r="AA52" s="20">
        <f t="shared" si="1"/>
        <v>7.8212290502793325E-2</v>
      </c>
      <c r="AB52" s="20">
        <f t="shared" si="2"/>
        <v>4.9504950495049549E-2</v>
      </c>
      <c r="AC52" s="20">
        <f t="shared" si="3"/>
        <v>1.449275362318847E-2</v>
      </c>
      <c r="AD52" s="20">
        <f t="shared" si="4"/>
        <v>0.17525773195876293</v>
      </c>
    </row>
    <row r="53" spans="1:30" x14ac:dyDescent="0.3">
      <c r="A53" s="1" t="s">
        <v>54</v>
      </c>
      <c r="B53" s="19">
        <v>15.1</v>
      </c>
      <c r="C53" s="2">
        <v>17.2</v>
      </c>
      <c r="D53" s="2">
        <v>16.100000000000001</v>
      </c>
      <c r="E53" s="2">
        <v>11.2</v>
      </c>
      <c r="G53" s="19">
        <v>16.2</v>
      </c>
      <c r="H53" s="2">
        <v>16.100000000000001</v>
      </c>
      <c r="I53" s="2">
        <v>15.4</v>
      </c>
      <c r="J53" s="2">
        <v>11.5</v>
      </c>
      <c r="L53" s="19">
        <v>15.3</v>
      </c>
      <c r="M53" s="19">
        <v>16.100000000000001</v>
      </c>
      <c r="N53" s="19">
        <v>16.3</v>
      </c>
      <c r="O53" s="19">
        <v>11</v>
      </c>
      <c r="Q53" s="19">
        <v>15.8</v>
      </c>
      <c r="R53" s="19">
        <v>16.399999999999999</v>
      </c>
      <c r="S53" s="19">
        <v>14.6</v>
      </c>
      <c r="T53" s="19">
        <v>11.1</v>
      </c>
      <c r="V53" s="19">
        <v>14.4</v>
      </c>
      <c r="W53" s="19">
        <v>15.8</v>
      </c>
      <c r="X53" s="19">
        <v>15.9</v>
      </c>
      <c r="Y53" s="19">
        <v>10.3</v>
      </c>
      <c r="AA53" s="20">
        <f t="shared" si="1"/>
        <v>-4.6357615894039639E-2</v>
      </c>
      <c r="AB53" s="20">
        <f t="shared" si="2"/>
        <v>-8.1395348837209225E-2</v>
      </c>
      <c r="AC53" s="20">
        <f t="shared" si="3"/>
        <v>-1.2422360248447228E-2</v>
      </c>
      <c r="AD53" s="20">
        <f t="shared" si="4"/>
        <v>-8.0357142857142683E-2</v>
      </c>
    </row>
    <row r="54" spans="1:30" x14ac:dyDescent="0.3">
      <c r="A54" s="1" t="s">
        <v>55</v>
      </c>
      <c r="B54" s="19">
        <v>17.8</v>
      </c>
      <c r="C54" s="2">
        <v>19.899999999999999</v>
      </c>
      <c r="D54" s="2">
        <v>18.399999999999999</v>
      </c>
      <c r="E54" s="2">
        <v>19.7</v>
      </c>
      <c r="G54" s="19">
        <v>18.2</v>
      </c>
      <c r="H54" s="2">
        <v>19.600000000000001</v>
      </c>
      <c r="I54" s="2">
        <v>19.2</v>
      </c>
      <c r="J54" s="2">
        <v>20</v>
      </c>
      <c r="L54" s="19">
        <v>18.100000000000001</v>
      </c>
      <c r="M54" s="19">
        <v>19.5</v>
      </c>
      <c r="N54" s="19">
        <v>18.600000000000001</v>
      </c>
      <c r="O54" s="19">
        <v>22.3</v>
      </c>
      <c r="Q54" s="19">
        <v>18.7</v>
      </c>
      <c r="R54" s="19">
        <v>19.7</v>
      </c>
      <c r="S54" s="19">
        <v>19.5</v>
      </c>
      <c r="T54" s="19">
        <v>20.5</v>
      </c>
      <c r="V54" s="19">
        <v>18.600000000000001</v>
      </c>
      <c r="W54" s="19">
        <v>20.100000000000001</v>
      </c>
      <c r="X54" s="19">
        <v>20.2</v>
      </c>
      <c r="Y54" s="19">
        <v>20.8</v>
      </c>
      <c r="AA54" s="20">
        <f t="shared" si="1"/>
        <v>4.4943820224719211E-2</v>
      </c>
      <c r="AB54" s="20">
        <f t="shared" si="2"/>
        <v>1.0050251256281451E-2</v>
      </c>
      <c r="AC54" s="20">
        <f t="shared" si="3"/>
        <v>9.7826086956521729E-2</v>
      </c>
      <c r="AD54" s="20">
        <f t="shared" si="4"/>
        <v>5.5837563451776706E-2</v>
      </c>
    </row>
    <row r="55" spans="1:30" x14ac:dyDescent="0.3">
      <c r="A55" s="1" t="s">
        <v>56</v>
      </c>
      <c r="B55" s="19">
        <v>19.5</v>
      </c>
      <c r="C55" s="2">
        <v>23</v>
      </c>
      <c r="D55" s="2">
        <v>23.2</v>
      </c>
      <c r="E55" s="2">
        <v>20.7</v>
      </c>
      <c r="G55" s="19">
        <v>19</v>
      </c>
      <c r="H55" s="2">
        <v>23.5</v>
      </c>
      <c r="I55" s="2">
        <v>22.5</v>
      </c>
      <c r="J55" s="2">
        <v>19.100000000000001</v>
      </c>
      <c r="L55" s="19">
        <v>20.7</v>
      </c>
      <c r="M55" s="19">
        <v>24.1</v>
      </c>
      <c r="N55" s="19">
        <v>23.8</v>
      </c>
      <c r="O55" s="19">
        <v>20.5</v>
      </c>
      <c r="Q55" s="19">
        <v>20.8</v>
      </c>
      <c r="R55" s="19">
        <v>23.7</v>
      </c>
      <c r="S55" s="19">
        <v>23.5</v>
      </c>
      <c r="T55" s="19">
        <v>18.5</v>
      </c>
      <c r="V55" s="19">
        <v>20.5</v>
      </c>
      <c r="W55" s="19">
        <v>24</v>
      </c>
      <c r="X55" s="19">
        <v>24.8</v>
      </c>
      <c r="Y55" s="19">
        <v>21.9</v>
      </c>
      <c r="AA55" s="20">
        <f t="shared" si="1"/>
        <v>5.1282051282051322E-2</v>
      </c>
      <c r="AB55" s="20">
        <f t="shared" si="2"/>
        <v>4.3478260869565188E-2</v>
      </c>
      <c r="AC55" s="20">
        <f t="shared" si="3"/>
        <v>6.8965517241379448E-2</v>
      </c>
      <c r="AD55" s="20">
        <f t="shared" si="4"/>
        <v>5.7971014492753659E-2</v>
      </c>
    </row>
    <row r="56" spans="1:30" x14ac:dyDescent="0.3">
      <c r="A56" s="1" t="s">
        <v>57</v>
      </c>
      <c r="B56" s="19">
        <v>18.100000000000001</v>
      </c>
      <c r="C56" s="2">
        <v>22.3</v>
      </c>
      <c r="D56" s="2">
        <v>22.6</v>
      </c>
      <c r="E56" s="2">
        <v>24.3</v>
      </c>
      <c r="G56" s="19">
        <v>17.100000000000001</v>
      </c>
      <c r="H56" s="2">
        <v>21.9</v>
      </c>
      <c r="I56" s="2">
        <v>23</v>
      </c>
      <c r="J56" s="2">
        <v>23.8</v>
      </c>
      <c r="L56" s="19">
        <v>18</v>
      </c>
      <c r="M56" s="19">
        <v>23.9</v>
      </c>
      <c r="N56" s="19">
        <v>23.7</v>
      </c>
      <c r="O56" s="19">
        <v>23</v>
      </c>
      <c r="Q56" s="19">
        <v>18.399999999999999</v>
      </c>
      <c r="R56" s="19">
        <v>23.2</v>
      </c>
      <c r="S56" s="19">
        <v>24.3</v>
      </c>
      <c r="T56" s="19">
        <v>22.5</v>
      </c>
      <c r="V56" s="19">
        <v>18.899999999999999</v>
      </c>
      <c r="W56" s="19">
        <v>24.2</v>
      </c>
      <c r="X56" s="19">
        <v>25.1</v>
      </c>
      <c r="Y56" s="19">
        <v>25.2</v>
      </c>
      <c r="AA56" s="20">
        <f t="shared" si="1"/>
        <v>4.4198895027624197E-2</v>
      </c>
      <c r="AB56" s="20">
        <f t="shared" si="2"/>
        <v>8.5201793721973118E-2</v>
      </c>
      <c r="AC56" s="20">
        <f t="shared" si="3"/>
        <v>0.11061946902654873</v>
      </c>
      <c r="AD56" s="20">
        <f t="shared" si="4"/>
        <v>3.7037037037036979E-2</v>
      </c>
    </row>
    <row r="57" spans="1:30" x14ac:dyDescent="0.3">
      <c r="A57" s="1" t="s">
        <v>58</v>
      </c>
      <c r="B57" s="19">
        <v>20.399999999999999</v>
      </c>
      <c r="C57" s="2">
        <v>23.9</v>
      </c>
      <c r="D57" s="2">
        <v>24.6</v>
      </c>
      <c r="E57" s="2">
        <v>23.5</v>
      </c>
      <c r="G57" s="19">
        <v>20.6</v>
      </c>
      <c r="H57" s="2">
        <v>23.3</v>
      </c>
      <c r="I57" s="2">
        <v>24.2</v>
      </c>
      <c r="J57" s="2">
        <v>18.5</v>
      </c>
      <c r="L57" s="19">
        <v>20.6</v>
      </c>
      <c r="M57" s="19">
        <v>24.7</v>
      </c>
      <c r="N57" s="19">
        <v>25.1</v>
      </c>
      <c r="O57" s="19">
        <v>23.9</v>
      </c>
      <c r="Q57" s="19">
        <v>20.7</v>
      </c>
      <c r="R57" s="19">
        <v>24.9</v>
      </c>
      <c r="S57" s="19">
        <v>25.4</v>
      </c>
      <c r="T57" s="19">
        <v>25.2</v>
      </c>
      <c r="V57" s="19">
        <v>21</v>
      </c>
      <c r="W57" s="19">
        <v>25.3</v>
      </c>
      <c r="X57" s="19">
        <v>24.9</v>
      </c>
      <c r="Y57" s="19">
        <v>23.6</v>
      </c>
      <c r="AA57" s="20">
        <f t="shared" si="1"/>
        <v>2.941176470588247E-2</v>
      </c>
      <c r="AB57" s="20">
        <f t="shared" si="2"/>
        <v>5.8577405857740628E-2</v>
      </c>
      <c r="AC57" s="20">
        <f t="shared" si="3"/>
        <v>1.2195121951219301E-2</v>
      </c>
      <c r="AD57" s="20">
        <f t="shared" si="4"/>
        <v>4.2553191489362874E-3</v>
      </c>
    </row>
    <row r="58" spans="1:30" x14ac:dyDescent="0.3">
      <c r="A58" s="1" t="s">
        <v>59</v>
      </c>
      <c r="B58" s="19">
        <v>19.3</v>
      </c>
      <c r="C58" s="2">
        <v>21.2</v>
      </c>
      <c r="D58" s="2">
        <v>22.4</v>
      </c>
      <c r="E58" s="2">
        <v>23</v>
      </c>
      <c r="G58" s="19">
        <v>19.100000000000001</v>
      </c>
      <c r="H58" s="2">
        <v>20.5</v>
      </c>
      <c r="I58" s="2">
        <v>22.2</v>
      </c>
      <c r="J58" s="2">
        <v>23.8</v>
      </c>
      <c r="L58" s="19">
        <v>19.3</v>
      </c>
      <c r="M58" s="19">
        <v>21.2</v>
      </c>
      <c r="N58" s="19">
        <v>21.9</v>
      </c>
      <c r="O58" s="19">
        <v>24.6</v>
      </c>
      <c r="Q58" s="19">
        <v>19.399999999999999</v>
      </c>
      <c r="R58" s="19">
        <v>21.8</v>
      </c>
      <c r="S58" s="19">
        <v>22.4</v>
      </c>
      <c r="T58" s="19">
        <v>25.5</v>
      </c>
      <c r="V58" s="19">
        <v>19.399999999999999</v>
      </c>
      <c r="W58" s="19">
        <v>22.9</v>
      </c>
      <c r="X58" s="19">
        <v>22.2</v>
      </c>
      <c r="Y58" s="19">
        <v>25</v>
      </c>
      <c r="AA58" s="20">
        <f t="shared" si="1"/>
        <v>5.1813471502588637E-3</v>
      </c>
      <c r="AB58" s="20">
        <f t="shared" si="2"/>
        <v>8.0188679245283057E-2</v>
      </c>
      <c r="AC58" s="20">
        <f t="shared" si="3"/>
        <v>-8.9285714285713969E-3</v>
      </c>
      <c r="AD58" s="20">
        <f t="shared" si="4"/>
        <v>8.6956521739130377E-2</v>
      </c>
    </row>
    <row r="59" spans="1:30" x14ac:dyDescent="0.3">
      <c r="A59" s="1" t="s">
        <v>60</v>
      </c>
      <c r="B59" s="19">
        <v>19.100000000000001</v>
      </c>
      <c r="C59" s="2">
        <v>18.399999999999999</v>
      </c>
      <c r="D59" s="2">
        <v>18.7</v>
      </c>
      <c r="E59" s="2">
        <v>17</v>
      </c>
      <c r="G59" s="19">
        <v>18.8</v>
      </c>
      <c r="H59" s="2">
        <v>18.5</v>
      </c>
      <c r="I59" s="2">
        <v>18.600000000000001</v>
      </c>
      <c r="J59" s="2">
        <v>16.5</v>
      </c>
      <c r="L59" s="19">
        <v>18.8</v>
      </c>
      <c r="M59" s="19">
        <v>19.600000000000001</v>
      </c>
      <c r="N59" s="19">
        <v>18.8</v>
      </c>
      <c r="O59" s="19">
        <v>15.9</v>
      </c>
      <c r="Q59" s="19">
        <v>19.600000000000001</v>
      </c>
      <c r="R59" s="19">
        <v>18.8</v>
      </c>
      <c r="S59" s="19">
        <v>18.7</v>
      </c>
      <c r="T59" s="19">
        <v>16.2</v>
      </c>
      <c r="V59" s="19">
        <v>19.8</v>
      </c>
      <c r="W59" s="19">
        <v>19.3</v>
      </c>
      <c r="X59" s="19">
        <v>18</v>
      </c>
      <c r="Y59" s="19">
        <v>15.9</v>
      </c>
      <c r="AA59" s="20">
        <f t="shared" si="1"/>
        <v>3.6649214659685736E-2</v>
      </c>
      <c r="AB59" s="20">
        <f t="shared" si="2"/>
        <v>4.8913043478260976E-2</v>
      </c>
      <c r="AC59" s="20">
        <f t="shared" si="3"/>
        <v>-3.7433155080213831E-2</v>
      </c>
      <c r="AD59" s="20">
        <f t="shared" si="4"/>
        <v>-6.4705882352941169E-2</v>
      </c>
    </row>
    <row r="60" spans="1:30" x14ac:dyDescent="0.3">
      <c r="A60" s="1" t="s">
        <v>61</v>
      </c>
      <c r="B60" s="19">
        <v>19.8</v>
      </c>
      <c r="C60" s="2">
        <v>23.8</v>
      </c>
      <c r="D60" s="2">
        <v>19.7</v>
      </c>
      <c r="E60" s="2">
        <v>12.8</v>
      </c>
      <c r="G60" s="19">
        <v>18.899999999999999</v>
      </c>
      <c r="H60" s="2">
        <v>23.3</v>
      </c>
      <c r="I60" s="2">
        <v>22.4</v>
      </c>
      <c r="J60" s="2">
        <v>8.8000000000000007</v>
      </c>
      <c r="L60" s="19">
        <v>21.6</v>
      </c>
      <c r="M60" s="19">
        <v>23.1</v>
      </c>
      <c r="N60" s="19">
        <v>21.2</v>
      </c>
      <c r="O60" s="19">
        <v>12.9</v>
      </c>
      <c r="Q60" s="19">
        <v>21.5</v>
      </c>
      <c r="R60" s="19">
        <v>23.1</v>
      </c>
      <c r="S60" s="19">
        <v>23.4</v>
      </c>
      <c r="T60" s="19">
        <v>15.3</v>
      </c>
      <c r="V60" s="19">
        <v>21</v>
      </c>
      <c r="W60" s="19">
        <v>24.2</v>
      </c>
      <c r="X60" s="19">
        <v>21.9</v>
      </c>
      <c r="Y60" s="19">
        <v>12.6</v>
      </c>
      <c r="AA60" s="20">
        <f t="shared" si="1"/>
        <v>6.0606060606060552E-2</v>
      </c>
      <c r="AB60" s="20">
        <f t="shared" si="2"/>
        <v>1.6806722689075571E-2</v>
      </c>
      <c r="AC60" s="20">
        <f t="shared" si="3"/>
        <v>0.11167512690355319</v>
      </c>
      <c r="AD60" s="20">
        <f t="shared" si="4"/>
        <v>-1.5625000000000111E-2</v>
      </c>
    </row>
    <row r="61" spans="1:30" x14ac:dyDescent="0.3">
      <c r="A61" s="1" t="s">
        <v>62</v>
      </c>
      <c r="B61" s="19">
        <v>18.2</v>
      </c>
      <c r="C61" s="2">
        <v>23.5</v>
      </c>
      <c r="D61" s="2">
        <v>19.8</v>
      </c>
      <c r="E61" s="2">
        <v>21.6</v>
      </c>
      <c r="G61" s="19">
        <v>18.7</v>
      </c>
      <c r="H61" s="2">
        <v>22</v>
      </c>
      <c r="I61" s="2">
        <v>20.2</v>
      </c>
      <c r="J61" s="2">
        <v>20.7</v>
      </c>
      <c r="L61" s="19">
        <v>19.899999999999999</v>
      </c>
      <c r="M61" s="19">
        <v>23.2</v>
      </c>
      <c r="N61" s="19">
        <v>20.3</v>
      </c>
      <c r="O61" s="19">
        <v>22.3</v>
      </c>
      <c r="Q61" s="19">
        <v>19.7</v>
      </c>
      <c r="R61" s="19">
        <v>23.4</v>
      </c>
      <c r="S61" s="19">
        <v>21</v>
      </c>
      <c r="T61" s="19">
        <v>21.8</v>
      </c>
      <c r="V61" s="19">
        <v>20.2</v>
      </c>
      <c r="W61" s="19">
        <v>24.2</v>
      </c>
      <c r="X61" s="19">
        <v>22.2</v>
      </c>
      <c r="Y61" s="19">
        <v>22.5</v>
      </c>
      <c r="AA61" s="20">
        <f t="shared" si="1"/>
        <v>0.10989010989010994</v>
      </c>
      <c r="AB61" s="20">
        <f t="shared" si="2"/>
        <v>2.9787234042553123E-2</v>
      </c>
      <c r="AC61" s="20">
        <f t="shared" si="3"/>
        <v>0.1212121212121211</v>
      </c>
      <c r="AD61" s="20">
        <f t="shared" si="4"/>
        <v>4.1666666666666519E-2</v>
      </c>
    </row>
    <row r="62" spans="1:30" x14ac:dyDescent="0.3">
      <c r="A62" s="1" t="s">
        <v>63</v>
      </c>
      <c r="B62" s="19">
        <v>17.399999999999999</v>
      </c>
      <c r="C62" s="2">
        <v>21.6</v>
      </c>
      <c r="D62" s="2">
        <v>20.2</v>
      </c>
      <c r="E62" s="2">
        <v>17.100000000000001</v>
      </c>
      <c r="G62" s="19">
        <v>17</v>
      </c>
      <c r="H62" s="2">
        <v>22.4</v>
      </c>
      <c r="I62" s="2">
        <v>20.3</v>
      </c>
      <c r="J62" s="2">
        <v>17.100000000000001</v>
      </c>
      <c r="L62" s="19">
        <v>17.600000000000001</v>
      </c>
      <c r="M62" s="19">
        <v>20.100000000000001</v>
      </c>
      <c r="N62" s="19">
        <v>20</v>
      </c>
      <c r="O62" s="19">
        <v>17.100000000000001</v>
      </c>
      <c r="Q62" s="19">
        <v>17.7</v>
      </c>
      <c r="R62" s="19">
        <v>21.5</v>
      </c>
      <c r="S62" s="19">
        <v>19.399999999999999</v>
      </c>
      <c r="T62" s="19">
        <v>15.2</v>
      </c>
      <c r="V62" s="19">
        <v>18.2</v>
      </c>
      <c r="W62" s="19">
        <v>21.3</v>
      </c>
      <c r="X62" s="19">
        <v>21</v>
      </c>
      <c r="Y62" s="19">
        <v>17.7</v>
      </c>
      <c r="AA62" s="20">
        <f t="shared" si="1"/>
        <v>4.5977011494252817E-2</v>
      </c>
      <c r="AB62" s="20">
        <f t="shared" si="2"/>
        <v>-1.3888888888888951E-2</v>
      </c>
      <c r="AC62" s="20">
        <f t="shared" si="3"/>
        <v>3.9603960396039639E-2</v>
      </c>
      <c r="AD62" s="20">
        <f t="shared" si="4"/>
        <v>3.5087719298245501E-2</v>
      </c>
    </row>
    <row r="63" spans="1:30" x14ac:dyDescent="0.3">
      <c r="A63" s="1" t="s">
        <v>64</v>
      </c>
      <c r="B63" s="19">
        <v>19.100000000000001</v>
      </c>
      <c r="C63" s="2">
        <v>21.5</v>
      </c>
      <c r="D63" s="2">
        <v>20.3</v>
      </c>
      <c r="E63" s="2">
        <v>22.4</v>
      </c>
      <c r="G63" s="19">
        <v>18.8</v>
      </c>
      <c r="H63" s="2">
        <v>20.7</v>
      </c>
      <c r="I63" s="2">
        <v>17.899999999999999</v>
      </c>
      <c r="J63" s="2">
        <v>21</v>
      </c>
      <c r="L63" s="19">
        <v>20.3</v>
      </c>
      <c r="M63" s="19">
        <v>23.4</v>
      </c>
      <c r="N63" s="19">
        <v>21</v>
      </c>
      <c r="O63" s="19">
        <v>23.2</v>
      </c>
      <c r="Q63" s="19">
        <v>20</v>
      </c>
      <c r="R63" s="19">
        <v>22.5</v>
      </c>
      <c r="S63" s="19">
        <v>20.6</v>
      </c>
      <c r="T63" s="19">
        <v>20.9</v>
      </c>
      <c r="V63" s="19">
        <v>20</v>
      </c>
      <c r="W63" s="19">
        <v>23.2</v>
      </c>
      <c r="X63" s="19">
        <v>21.8</v>
      </c>
      <c r="Y63" s="19">
        <v>20.9</v>
      </c>
      <c r="AA63" s="20">
        <f t="shared" si="1"/>
        <v>4.7120418848167533E-2</v>
      </c>
      <c r="AB63" s="20">
        <f t="shared" si="2"/>
        <v>7.9069767441860339E-2</v>
      </c>
      <c r="AC63" s="20">
        <f t="shared" si="3"/>
        <v>7.3891625615763568E-2</v>
      </c>
      <c r="AD63" s="20">
        <f t="shared" si="4"/>
        <v>-6.6964285714285698E-2</v>
      </c>
    </row>
    <row r="64" spans="1:30" x14ac:dyDescent="0.3">
      <c r="A64" s="1" t="s">
        <v>65</v>
      </c>
      <c r="B64" s="19">
        <v>17.100000000000001</v>
      </c>
      <c r="C64" s="2">
        <v>21.2</v>
      </c>
      <c r="D64" s="2">
        <v>24.8</v>
      </c>
      <c r="E64" s="2">
        <v>21.5</v>
      </c>
      <c r="G64" s="19">
        <v>17.5</v>
      </c>
      <c r="H64" s="2">
        <v>21.6</v>
      </c>
      <c r="I64" s="2">
        <v>22.6</v>
      </c>
      <c r="J64" s="2">
        <v>16.600000000000001</v>
      </c>
      <c r="L64" s="19">
        <v>18.899999999999999</v>
      </c>
      <c r="M64" s="19">
        <v>22.1</v>
      </c>
      <c r="N64" s="19">
        <v>24</v>
      </c>
      <c r="O64" s="19">
        <v>15.6</v>
      </c>
      <c r="Q64" s="19">
        <v>18.899999999999999</v>
      </c>
      <c r="R64" s="19">
        <v>23.4</v>
      </c>
      <c r="S64" s="19">
        <v>23.5</v>
      </c>
      <c r="T64" s="19">
        <v>15.1</v>
      </c>
      <c r="V64" s="19">
        <v>19.3</v>
      </c>
      <c r="W64" s="19">
        <v>22.9</v>
      </c>
      <c r="X64" s="19">
        <v>23.7</v>
      </c>
      <c r="Y64" s="19">
        <v>16.600000000000001</v>
      </c>
      <c r="AA64" s="20">
        <f t="shared" si="1"/>
        <v>0.1286549707602338</v>
      </c>
      <c r="AB64" s="20">
        <f t="shared" si="2"/>
        <v>8.0188679245283057E-2</v>
      </c>
      <c r="AC64" s="20">
        <f t="shared" si="3"/>
        <v>-4.4354838709677491E-2</v>
      </c>
      <c r="AD64" s="20">
        <f t="shared" si="4"/>
        <v>-0.22790697674418603</v>
      </c>
    </row>
    <row r="65" spans="1:30" ht="15" thickBot="1" x14ac:dyDescent="0.35">
      <c r="A65" s="3" t="s">
        <v>66</v>
      </c>
      <c r="B65" s="21">
        <v>19.7</v>
      </c>
      <c r="C65" s="4">
        <v>23.4</v>
      </c>
      <c r="D65" s="4">
        <v>23.4</v>
      </c>
      <c r="E65" s="4">
        <v>22.4</v>
      </c>
      <c r="G65" s="21">
        <v>20.5</v>
      </c>
      <c r="H65" s="4">
        <v>23</v>
      </c>
      <c r="I65" s="4">
        <v>23.3</v>
      </c>
      <c r="J65" s="4">
        <v>20.5</v>
      </c>
      <c r="L65" s="21">
        <v>20.8</v>
      </c>
      <c r="M65" s="21">
        <v>23.5</v>
      </c>
      <c r="N65" s="21">
        <v>24.1</v>
      </c>
      <c r="O65" s="21">
        <v>23.4</v>
      </c>
      <c r="Q65" s="21">
        <v>20.3</v>
      </c>
      <c r="R65" s="21">
        <v>23.9</v>
      </c>
      <c r="S65" s="21">
        <v>24.6</v>
      </c>
      <c r="T65" s="21">
        <v>21</v>
      </c>
      <c r="V65" s="21">
        <v>21.1</v>
      </c>
      <c r="W65" s="21">
        <v>24.3</v>
      </c>
      <c r="X65" s="21">
        <v>24.1</v>
      </c>
      <c r="Y65" s="21">
        <v>22.8</v>
      </c>
      <c r="AA65" s="26">
        <f t="shared" si="1"/>
        <v>7.1065989847715949E-2</v>
      </c>
      <c r="AB65" s="26">
        <f t="shared" si="2"/>
        <v>3.8461538461538547E-2</v>
      </c>
      <c r="AC65" s="26">
        <f t="shared" si="3"/>
        <v>2.991452991453003E-2</v>
      </c>
      <c r="AD65" s="26">
        <f t="shared" si="4"/>
        <v>1.7857142857143016E-2</v>
      </c>
    </row>
    <row r="66" spans="1:30" ht="15" thickBot="1" x14ac:dyDescent="0.35">
      <c r="A66" s="18" t="s">
        <v>67</v>
      </c>
      <c r="B66" s="5">
        <v>18.5</v>
      </c>
      <c r="C66" s="5">
        <v>21.5</v>
      </c>
      <c r="D66" s="5">
        <v>22.5</v>
      </c>
      <c r="E66" s="5">
        <v>22.8</v>
      </c>
      <c r="G66" s="5">
        <v>18.8</v>
      </c>
      <c r="H66" s="5">
        <v>21.7</v>
      </c>
      <c r="I66" s="5">
        <v>22.5</v>
      </c>
      <c r="J66" s="5">
        <v>22.3</v>
      </c>
      <c r="L66" s="5">
        <v>19.399999999999999</v>
      </c>
      <c r="M66" s="6">
        <v>21.9</v>
      </c>
      <c r="N66" s="5">
        <v>22.8</v>
      </c>
      <c r="O66" s="7">
        <v>21.8</v>
      </c>
      <c r="Q66" s="5">
        <v>19.899999999999999</v>
      </c>
      <c r="R66" s="6">
        <v>22.4</v>
      </c>
      <c r="S66" s="5">
        <v>23.2</v>
      </c>
      <c r="T66" s="7">
        <v>23.2</v>
      </c>
      <c r="V66" s="5">
        <v>20.2</v>
      </c>
      <c r="W66" s="6">
        <v>22.7</v>
      </c>
      <c r="X66" s="5">
        <v>23.4</v>
      </c>
      <c r="Y66" s="7">
        <v>23.3</v>
      </c>
      <c r="AA66" s="27">
        <f t="shared" si="1"/>
        <v>9.1891891891891841E-2</v>
      </c>
      <c r="AB66" s="28">
        <f t="shared" si="2"/>
        <v>5.5813953488372148E-2</v>
      </c>
      <c r="AC66" s="28">
        <f t="shared" si="3"/>
        <v>4.0000000000000036E-2</v>
      </c>
      <c r="AD66" s="29">
        <f t="shared" si="4"/>
        <v>2.1929824561403466E-2</v>
      </c>
    </row>
    <row r="67" spans="1:30" ht="15" thickBot="1" x14ac:dyDescent="0.35">
      <c r="A67" s="17" t="s">
        <v>70</v>
      </c>
      <c r="B67" s="8">
        <v>17</v>
      </c>
      <c r="C67" s="9">
        <v>23</v>
      </c>
      <c r="D67" s="8">
        <v>25</v>
      </c>
      <c r="E67" s="10">
        <v>27</v>
      </c>
      <c r="G67" s="8">
        <v>17</v>
      </c>
      <c r="H67" s="9">
        <v>23</v>
      </c>
      <c r="I67" s="8">
        <v>25</v>
      </c>
      <c r="J67" s="10">
        <v>27</v>
      </c>
      <c r="L67" s="8">
        <v>17</v>
      </c>
      <c r="M67" s="9">
        <v>23</v>
      </c>
      <c r="N67" s="8">
        <v>25</v>
      </c>
      <c r="O67" s="10">
        <v>27</v>
      </c>
      <c r="Q67" s="8">
        <v>17</v>
      </c>
      <c r="R67" s="9">
        <v>23</v>
      </c>
      <c r="S67" s="8">
        <v>25</v>
      </c>
      <c r="T67" s="10">
        <v>27</v>
      </c>
      <c r="V67" s="8">
        <v>17</v>
      </c>
      <c r="W67" s="9">
        <v>23</v>
      </c>
      <c r="X67" s="8">
        <v>25</v>
      </c>
      <c r="Y67" s="10">
        <v>27</v>
      </c>
      <c r="AA67" s="16">
        <v>0</v>
      </c>
      <c r="AB67" s="16">
        <v>0</v>
      </c>
      <c r="AC67" s="16">
        <v>0</v>
      </c>
      <c r="AD67" s="16">
        <v>0</v>
      </c>
    </row>
    <row r="69" spans="1:30" s="12" customFormat="1" x14ac:dyDescent="0.3">
      <c r="A69" s="12" t="s">
        <v>71</v>
      </c>
      <c r="B69" s="12">
        <f>COUNTIF(B3:B65,"&gt;"&amp;B67)-1</f>
        <v>50</v>
      </c>
      <c r="C69" s="12">
        <f>COUNTIF(C3:C65,"&gt;"&amp;C67)</f>
        <v>9</v>
      </c>
      <c r="D69" s="12">
        <f>COUNTIF(D3:D65,"&gt;"&amp;D67)</f>
        <v>2</v>
      </c>
      <c r="E69" s="12">
        <f>COUNTIF(E3:E65,"&gt;"&amp;E67)</f>
        <v>0</v>
      </c>
      <c r="G69" s="12">
        <f>COUNTIF(G3:G65,"&gt;"&amp;G67)-1</f>
        <v>48</v>
      </c>
      <c r="H69" s="12">
        <f>COUNTIF(H3:H65,"&gt;"&amp;H67)</f>
        <v>11</v>
      </c>
      <c r="I69" s="12">
        <f>COUNTIF(I3:I65,"&gt;"&amp;I67)</f>
        <v>1</v>
      </c>
      <c r="J69" s="12">
        <f>COUNTIF(J3:J65,"&gt;"&amp;J67)</f>
        <v>0</v>
      </c>
      <c r="L69" s="12">
        <f>COUNTIF(L3:L65,"&gt;"&amp;L67)-1</f>
        <v>53</v>
      </c>
      <c r="M69" s="12">
        <f>COUNTIF(M3:M65,"&gt;"&amp;M67)</f>
        <v>16</v>
      </c>
      <c r="N69" s="12">
        <f>COUNTIF(N3:N65,"&gt;"&amp;N67)</f>
        <v>4</v>
      </c>
      <c r="O69" s="12">
        <f>COUNTIF(O3:O65,"&gt;"&amp;O67)</f>
        <v>0</v>
      </c>
      <c r="Q69" s="12">
        <f>COUNTIF(Q3:Q65,"&gt;"&amp;Q67)</f>
        <v>53</v>
      </c>
      <c r="R69" s="12">
        <f>COUNTIF(R3:R65,"&gt;"&amp;R67)</f>
        <v>15</v>
      </c>
      <c r="S69" s="12">
        <f>COUNTIF(S3:S65,"&gt;"&amp;S67)</f>
        <v>5</v>
      </c>
      <c r="T69" s="12">
        <f>COUNTIF(T3:T65,"&gt;"&amp;T67)</f>
        <v>2</v>
      </c>
      <c r="V69" s="12">
        <f>COUNTIF(V3:V65,"&gt;"&amp;V67)</f>
        <v>56</v>
      </c>
      <c r="W69" s="12">
        <f>COUNTIF(W3:W65,"&gt;"&amp;W67)</f>
        <v>16</v>
      </c>
      <c r="X69" s="12">
        <f>COUNTIF(X3:X65,"&gt;"&amp;X67)</f>
        <v>4</v>
      </c>
      <c r="Y69" s="12">
        <f>COUNTIF(Y3:Y65,"&gt;"&amp;Y67)</f>
        <v>2</v>
      </c>
      <c r="AA69" s="12">
        <f>COUNTIF(AA3:AA65,"&gt;"&amp;AA67)</f>
        <v>48</v>
      </c>
      <c r="AB69" s="12">
        <f>COUNTIF(AB3:AB65,"&gt;"&amp;AB67)</f>
        <v>36</v>
      </c>
      <c r="AC69" s="12">
        <f>COUNTIF(AC3:AC65,"&gt;"&amp;AC67)</f>
        <v>38</v>
      </c>
      <c r="AD69" s="12">
        <f>COUNTIF(AD3:AD65,"&gt;"&amp;AD67)</f>
        <v>24</v>
      </c>
    </row>
  </sheetData>
  <conditionalFormatting sqref="H3:H31 H33:H65">
    <cfRule type="colorScale" priority="61">
      <colorScale>
        <cfvo type="num" val="$H$67"/>
        <cfvo type="max"/>
        <color theme="0"/>
        <color rgb="FFFF0000"/>
      </colorScale>
    </cfRule>
  </conditionalFormatting>
  <conditionalFormatting sqref="I3:I31 I33:I65">
    <cfRule type="cellIs" dxfId="25" priority="60" operator="greaterThan">
      <formula>$I$67</formula>
    </cfRule>
  </conditionalFormatting>
  <conditionalFormatting sqref="J3:J31 J33:J65">
    <cfRule type="cellIs" dxfId="24" priority="59" operator="greaterThan">
      <formula>$J$67</formula>
    </cfRule>
  </conditionalFormatting>
  <conditionalFormatting sqref="L3:L31 L33:L65">
    <cfRule type="colorScale" priority="58">
      <colorScale>
        <cfvo type="num" val="$L$67"/>
        <cfvo type="percent" val="100"/>
        <color theme="0"/>
        <color rgb="FFFF0000"/>
      </colorScale>
    </cfRule>
  </conditionalFormatting>
  <conditionalFormatting sqref="M3:M31 M33:M65 R3:R29 R31:R32">
    <cfRule type="cellIs" dxfId="23" priority="57" operator="greaterThan">
      <formula>$M$67</formula>
    </cfRule>
  </conditionalFormatting>
  <conditionalFormatting sqref="N3:N31 N33:N65 S3:S29 S31:S32">
    <cfRule type="cellIs" dxfId="22" priority="56" operator="greaterThan">
      <formula>$N$67</formula>
    </cfRule>
  </conditionalFormatting>
  <conditionalFormatting sqref="O3:O31 O33:O65 T3:T29 T31:T32">
    <cfRule type="cellIs" dxfId="21" priority="55" operator="greaterThan">
      <formula>$O$67</formula>
    </cfRule>
  </conditionalFormatting>
  <conditionalFormatting sqref="AA3:AD66">
    <cfRule type="colorScale" priority="49">
      <colorScale>
        <cfvo type="num" val="0"/>
        <cfvo type="percent" val="100"/>
        <color rgb="FFFCFCFF"/>
        <color rgb="FFFF0000"/>
      </colorScale>
    </cfRule>
  </conditionalFormatting>
  <conditionalFormatting sqref="Q3:Q29 Q31:Q65">
    <cfRule type="colorScale" priority="47">
      <colorScale>
        <cfvo type="num" val="$L$67"/>
        <cfvo type="percent" val="100"/>
        <color theme="0"/>
        <color rgb="FFFF0000"/>
      </colorScale>
    </cfRule>
  </conditionalFormatting>
  <conditionalFormatting sqref="R33:R65">
    <cfRule type="cellIs" dxfId="20" priority="46" operator="greaterThan">
      <formula>$M$67</formula>
    </cfRule>
  </conditionalFormatting>
  <conditionalFormatting sqref="S33:S65">
    <cfRule type="cellIs" dxfId="19" priority="45" operator="greaterThan">
      <formula>$N$67</formula>
    </cfRule>
  </conditionalFormatting>
  <conditionalFormatting sqref="T33:T65">
    <cfRule type="cellIs" dxfId="18" priority="44" operator="greaterThan">
      <formula>$O$67</formula>
    </cfRule>
  </conditionalFormatting>
  <conditionalFormatting sqref="L32:O32">
    <cfRule type="colorScale" priority="43">
      <colorScale>
        <cfvo type="num" val="$G$67"/>
        <cfvo type="percent" val="100"/>
        <color rgb="FFFCFCFF"/>
        <color rgb="FFFF0000"/>
      </colorScale>
    </cfRule>
  </conditionalFormatting>
  <conditionalFormatting sqref="R30">
    <cfRule type="cellIs" dxfId="17" priority="42" operator="greaterThan">
      <formula>$M$67</formula>
    </cfRule>
  </conditionalFormatting>
  <conditionalFormatting sqref="S30">
    <cfRule type="cellIs" dxfId="16" priority="41" operator="greaterThan">
      <formula>$N$67</formula>
    </cfRule>
  </conditionalFormatting>
  <conditionalFormatting sqref="T30">
    <cfRule type="cellIs" dxfId="15" priority="40" operator="greaterThan">
      <formula>$O$67</formula>
    </cfRule>
  </conditionalFormatting>
  <conditionalFormatting sqref="Q30">
    <cfRule type="colorScale" priority="39">
      <colorScale>
        <cfvo type="num" val="$L$67"/>
        <cfvo type="percent" val="100"/>
        <color theme="0"/>
        <color rgb="FFFF0000"/>
      </colorScale>
    </cfRule>
  </conditionalFormatting>
  <conditionalFormatting sqref="H32">
    <cfRule type="colorScale" priority="34">
      <colorScale>
        <cfvo type="num" val="$H$67"/>
        <cfvo type="max"/>
        <color theme="0"/>
        <color rgb="FFFF0000"/>
      </colorScale>
    </cfRule>
  </conditionalFormatting>
  <conditionalFormatting sqref="I32">
    <cfRule type="cellIs" dxfId="14" priority="33" operator="greaterThan">
      <formula>$I$67</formula>
    </cfRule>
  </conditionalFormatting>
  <conditionalFormatting sqref="J32">
    <cfRule type="cellIs" dxfId="13" priority="32" operator="greaterThan">
      <formula>$J$67</formula>
    </cfRule>
  </conditionalFormatting>
  <conditionalFormatting sqref="G3:G31 G33:G65">
    <cfRule type="colorScale" priority="25">
      <colorScale>
        <cfvo type="num" val="$L$67"/>
        <cfvo type="percent" val="100"/>
        <color theme="0"/>
        <color rgb="FFFF0000"/>
      </colorScale>
    </cfRule>
  </conditionalFormatting>
  <conditionalFormatting sqref="G32">
    <cfRule type="colorScale" priority="24">
      <colorScale>
        <cfvo type="num" val="$G$67"/>
        <cfvo type="percent" val="100"/>
        <color rgb="FFFCFCFF"/>
        <color rgb="FFFF0000"/>
      </colorScale>
    </cfRule>
  </conditionalFormatting>
  <conditionalFormatting sqref="C3:C31 C33:C65">
    <cfRule type="colorScale" priority="23">
      <colorScale>
        <cfvo type="num" val="$H$67"/>
        <cfvo type="max"/>
        <color theme="0"/>
        <color rgb="FFFF0000"/>
      </colorScale>
    </cfRule>
  </conditionalFormatting>
  <conditionalFormatting sqref="D3:D31 D33:D65">
    <cfRule type="cellIs" dxfId="12" priority="22" operator="greaterThan">
      <formula>$I$67</formula>
    </cfRule>
  </conditionalFormatting>
  <conditionalFormatting sqref="E3:E31 E33:E65">
    <cfRule type="cellIs" dxfId="11" priority="21" operator="greaterThan">
      <formula>$J$67</formula>
    </cfRule>
  </conditionalFormatting>
  <conditionalFormatting sqref="B3:B31 B33:B65">
    <cfRule type="colorScale" priority="17">
      <colorScale>
        <cfvo type="num" val="$L$67"/>
        <cfvo type="percent" val="100"/>
        <color theme="0"/>
        <color rgb="FFFF0000"/>
      </colorScale>
    </cfRule>
  </conditionalFormatting>
  <conditionalFormatting sqref="C32">
    <cfRule type="colorScale" priority="15">
      <colorScale>
        <cfvo type="num" val="$H$67"/>
        <cfvo type="max"/>
        <color theme="0"/>
        <color rgb="FFFF0000"/>
      </colorScale>
    </cfRule>
  </conditionalFormatting>
  <conditionalFormatting sqref="D32">
    <cfRule type="cellIs" dxfId="10" priority="14" operator="greaterThan">
      <formula>$I$67</formula>
    </cfRule>
  </conditionalFormatting>
  <conditionalFormatting sqref="E32">
    <cfRule type="cellIs" dxfId="9" priority="13" operator="greaterThan">
      <formula>$J$67</formula>
    </cfRule>
  </conditionalFormatting>
  <conditionalFormatting sqref="B32">
    <cfRule type="colorScale" priority="12">
      <colorScale>
        <cfvo type="num" val="$G$67"/>
        <cfvo type="percent" val="100"/>
        <color rgb="FFFCFCFF"/>
        <color rgb="FFFF0000"/>
      </colorScale>
    </cfRule>
  </conditionalFormatting>
  <conditionalFormatting sqref="W3:W29 W31:W32">
    <cfRule type="cellIs" dxfId="8" priority="11" operator="greaterThan">
      <formula>$M$67</formula>
    </cfRule>
  </conditionalFormatting>
  <conditionalFormatting sqref="X3:X29 X31:X32">
    <cfRule type="cellIs" dxfId="7" priority="10" operator="greaterThan">
      <formula>$N$67</formula>
    </cfRule>
  </conditionalFormatting>
  <conditionalFormatting sqref="Y3:Y29 Y31:Y32">
    <cfRule type="cellIs" dxfId="6" priority="9" operator="greaterThan">
      <formula>$O$67</formula>
    </cfRule>
  </conditionalFormatting>
  <conditionalFormatting sqref="V3:V29 V31:V65">
    <cfRule type="colorScale" priority="8">
      <colorScale>
        <cfvo type="num" val="$L$67"/>
        <cfvo type="percent" val="100"/>
        <color theme="0"/>
        <color rgb="FFFF0000"/>
      </colorScale>
    </cfRule>
  </conditionalFormatting>
  <conditionalFormatting sqref="W33:W65">
    <cfRule type="cellIs" dxfId="5" priority="7" operator="greaterThan">
      <formula>$M$67</formula>
    </cfRule>
  </conditionalFormatting>
  <conditionalFormatting sqref="X33:X65">
    <cfRule type="cellIs" dxfId="4" priority="6" operator="greaterThan">
      <formula>$N$67</formula>
    </cfRule>
  </conditionalFormatting>
  <conditionalFormatting sqref="Y33:Y65">
    <cfRule type="cellIs" dxfId="3" priority="5" operator="greaterThan">
      <formula>$O$67</formula>
    </cfRule>
  </conditionalFormatting>
  <conditionalFormatting sqref="W30">
    <cfRule type="cellIs" dxfId="2" priority="4" operator="greaterThan">
      <formula>$M$67</formula>
    </cfRule>
  </conditionalFormatting>
  <conditionalFormatting sqref="X30">
    <cfRule type="cellIs" dxfId="1" priority="3" operator="greaterThan">
      <formula>$N$67</formula>
    </cfRule>
  </conditionalFormatting>
  <conditionalFormatting sqref="Y30">
    <cfRule type="cellIs" dxfId="0" priority="2" operator="greaterThan">
      <formula>$O$67</formula>
    </cfRule>
  </conditionalFormatting>
  <conditionalFormatting sqref="V30">
    <cfRule type="colorScale" priority="1">
      <colorScale>
        <cfvo type="num" val="$L$67"/>
        <cfvo type="percent" val="100"/>
        <color theme="0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5" workbookViewId="0">
      <selection activeCell="B1" sqref="B1:E64"/>
    </sheetView>
  </sheetViews>
  <sheetFormatPr defaultRowHeight="14.4" x14ac:dyDescent="0.3"/>
  <cols>
    <col min="1" max="1" width="62.33203125" bestFit="1" customWidth="1"/>
    <col min="8" max="8" width="68.109375" customWidth="1"/>
  </cols>
  <sheetData>
    <row r="1" spans="1:8" x14ac:dyDescent="0.3">
      <c r="A1" t="s">
        <v>76</v>
      </c>
      <c r="B1">
        <v>19.5</v>
      </c>
      <c r="C1">
        <v>20.6</v>
      </c>
      <c r="D1">
        <v>20.8</v>
      </c>
      <c r="E1">
        <v>15</v>
      </c>
      <c r="H1" t="s">
        <v>0</v>
      </c>
    </row>
    <row r="2" spans="1:8" x14ac:dyDescent="0.3">
      <c r="A2" t="s">
        <v>77</v>
      </c>
      <c r="B2">
        <v>19.600000000000001</v>
      </c>
      <c r="C2">
        <v>21.3</v>
      </c>
      <c r="D2">
        <v>21.8</v>
      </c>
      <c r="E2">
        <v>17.3</v>
      </c>
      <c r="H2" t="s">
        <v>1</v>
      </c>
    </row>
    <row r="3" spans="1:8" x14ac:dyDescent="0.3">
      <c r="A3" t="s">
        <v>78</v>
      </c>
      <c r="B3">
        <v>18.2</v>
      </c>
      <c r="C3">
        <v>22.7</v>
      </c>
      <c r="D3">
        <v>22.8</v>
      </c>
      <c r="E3">
        <v>20.399999999999999</v>
      </c>
      <c r="H3" t="s">
        <v>7</v>
      </c>
    </row>
    <row r="4" spans="1:8" x14ac:dyDescent="0.3">
      <c r="A4" t="s">
        <v>79</v>
      </c>
      <c r="B4">
        <v>18.899999999999999</v>
      </c>
      <c r="C4">
        <v>19.399999999999999</v>
      </c>
      <c r="D4">
        <v>19.5</v>
      </c>
      <c r="E4">
        <v>16.399999999999999</v>
      </c>
      <c r="H4" t="s">
        <v>8</v>
      </c>
    </row>
    <row r="5" spans="1:8" x14ac:dyDescent="0.3">
      <c r="A5" t="s">
        <v>80</v>
      </c>
      <c r="B5">
        <v>20.9</v>
      </c>
      <c r="C5">
        <v>23.6</v>
      </c>
      <c r="D5">
        <v>22.9</v>
      </c>
      <c r="E5">
        <v>25.8</v>
      </c>
      <c r="H5" t="s">
        <v>9</v>
      </c>
    </row>
    <row r="6" spans="1:8" x14ac:dyDescent="0.3">
      <c r="A6" t="s">
        <v>81</v>
      </c>
      <c r="B6">
        <v>19.7</v>
      </c>
      <c r="C6">
        <v>22.9</v>
      </c>
      <c r="D6">
        <v>25.8</v>
      </c>
      <c r="E6">
        <v>29.9</v>
      </c>
      <c r="H6" t="s">
        <v>10</v>
      </c>
    </row>
    <row r="7" spans="1:8" x14ac:dyDescent="0.3">
      <c r="A7" t="s">
        <v>82</v>
      </c>
      <c r="B7">
        <v>21.2</v>
      </c>
      <c r="C7">
        <v>20.7</v>
      </c>
      <c r="D7">
        <v>21.7</v>
      </c>
      <c r="E7">
        <v>22.5</v>
      </c>
      <c r="H7" t="s">
        <v>11</v>
      </c>
    </row>
    <row r="8" spans="1:8" x14ac:dyDescent="0.3">
      <c r="A8" t="s">
        <v>83</v>
      </c>
      <c r="B8">
        <v>21.2</v>
      </c>
      <c r="C8">
        <v>22.9</v>
      </c>
      <c r="D8">
        <v>23.9</v>
      </c>
      <c r="E8">
        <v>20.7</v>
      </c>
      <c r="H8" t="s">
        <v>12</v>
      </c>
    </row>
    <row r="9" spans="1:8" x14ac:dyDescent="0.3">
      <c r="A9" t="s">
        <v>84</v>
      </c>
      <c r="B9">
        <v>20</v>
      </c>
      <c r="C9">
        <v>22.4</v>
      </c>
      <c r="D9">
        <v>20</v>
      </c>
      <c r="E9">
        <v>16.899999999999999</v>
      </c>
      <c r="H9" t="s">
        <v>13</v>
      </c>
    </row>
    <row r="10" spans="1:8" x14ac:dyDescent="0.3">
      <c r="A10" t="s">
        <v>85</v>
      </c>
      <c r="B10">
        <v>16.2</v>
      </c>
      <c r="C10">
        <v>19.8</v>
      </c>
      <c r="D10">
        <v>19.899999999999999</v>
      </c>
      <c r="E10">
        <v>19.7</v>
      </c>
      <c r="H10" t="s">
        <v>14</v>
      </c>
    </row>
    <row r="11" spans="1:8" x14ac:dyDescent="0.3">
      <c r="A11" t="s">
        <v>86</v>
      </c>
      <c r="B11">
        <v>17.399999999999999</v>
      </c>
      <c r="C11">
        <v>21.9</v>
      </c>
      <c r="D11">
        <v>20.9</v>
      </c>
      <c r="E11">
        <v>16.2</v>
      </c>
      <c r="H11" t="s">
        <v>15</v>
      </c>
    </row>
    <row r="12" spans="1:8" x14ac:dyDescent="0.3">
      <c r="A12" t="s">
        <v>87</v>
      </c>
      <c r="B12">
        <v>16.100000000000001</v>
      </c>
      <c r="C12">
        <v>17.2</v>
      </c>
      <c r="D12">
        <v>14.2</v>
      </c>
      <c r="E12">
        <v>10.6</v>
      </c>
      <c r="H12" t="s">
        <v>16</v>
      </c>
    </row>
    <row r="13" spans="1:8" x14ac:dyDescent="0.3">
      <c r="A13" t="s">
        <v>88</v>
      </c>
      <c r="B13">
        <v>21.1</v>
      </c>
      <c r="C13">
        <v>23.7</v>
      </c>
      <c r="D13">
        <v>24.9</v>
      </c>
      <c r="E13">
        <v>24.1</v>
      </c>
      <c r="H13" t="s">
        <v>17</v>
      </c>
    </row>
    <row r="14" spans="1:8" x14ac:dyDescent="0.3">
      <c r="A14" t="s">
        <v>89</v>
      </c>
      <c r="B14">
        <v>22.2</v>
      </c>
      <c r="C14">
        <v>23.3</v>
      </c>
      <c r="D14">
        <v>25.3</v>
      </c>
      <c r="E14">
        <v>28.3</v>
      </c>
      <c r="H14" t="s">
        <v>18</v>
      </c>
    </row>
    <row r="15" spans="1:8" x14ac:dyDescent="0.3">
      <c r="A15" t="s">
        <v>90</v>
      </c>
      <c r="B15">
        <v>20.2</v>
      </c>
      <c r="C15">
        <v>23.6</v>
      </c>
      <c r="D15">
        <v>24.1</v>
      </c>
      <c r="E15">
        <v>24.2</v>
      </c>
      <c r="H15" t="s">
        <v>19</v>
      </c>
    </row>
    <row r="16" spans="1:8" x14ac:dyDescent="0.3">
      <c r="A16" t="s">
        <v>91</v>
      </c>
      <c r="B16">
        <v>21.3</v>
      </c>
      <c r="C16">
        <v>23.6</v>
      </c>
      <c r="D16">
        <v>23.5</v>
      </c>
      <c r="E16">
        <v>22</v>
      </c>
      <c r="H16" t="s">
        <v>20</v>
      </c>
    </row>
    <row r="17" spans="1:8" x14ac:dyDescent="0.3">
      <c r="A17" t="s">
        <v>92</v>
      </c>
      <c r="B17">
        <v>20.5</v>
      </c>
      <c r="C17">
        <v>23</v>
      </c>
      <c r="D17">
        <v>24.4</v>
      </c>
      <c r="E17">
        <v>21.3</v>
      </c>
      <c r="H17" t="s">
        <v>21</v>
      </c>
    </row>
    <row r="18" spans="1:8" x14ac:dyDescent="0.3">
      <c r="A18" t="s">
        <v>93</v>
      </c>
      <c r="B18">
        <v>20.2</v>
      </c>
      <c r="C18">
        <v>24.4</v>
      </c>
      <c r="D18">
        <v>25</v>
      </c>
      <c r="E18">
        <v>22</v>
      </c>
      <c r="H18" t="s">
        <v>22</v>
      </c>
    </row>
    <row r="19" spans="1:8" x14ac:dyDescent="0.3">
      <c r="A19" t="s">
        <v>94</v>
      </c>
      <c r="B19">
        <v>20.7</v>
      </c>
      <c r="C19">
        <v>21.6</v>
      </c>
      <c r="D19">
        <v>23.6</v>
      </c>
      <c r="E19">
        <v>22</v>
      </c>
      <c r="H19" t="s">
        <v>23</v>
      </c>
    </row>
    <row r="20" spans="1:8" x14ac:dyDescent="0.3">
      <c r="A20" t="s">
        <v>95</v>
      </c>
      <c r="B20">
        <v>19.7</v>
      </c>
      <c r="C20">
        <v>19.600000000000001</v>
      </c>
      <c r="D20">
        <v>22.6</v>
      </c>
      <c r="E20">
        <v>22.5</v>
      </c>
      <c r="H20" t="s">
        <v>24</v>
      </c>
    </row>
    <row r="21" spans="1:8" x14ac:dyDescent="0.3">
      <c r="A21" t="s">
        <v>96</v>
      </c>
      <c r="B21">
        <v>16.399999999999999</v>
      </c>
      <c r="C21">
        <v>18.3</v>
      </c>
      <c r="D21">
        <v>18.600000000000001</v>
      </c>
      <c r="E21">
        <v>15.4</v>
      </c>
      <c r="H21" t="s">
        <v>25</v>
      </c>
    </row>
    <row r="22" spans="1:8" x14ac:dyDescent="0.3">
      <c r="A22" t="s">
        <v>97</v>
      </c>
      <c r="B22">
        <v>20.100000000000001</v>
      </c>
      <c r="C22">
        <v>21.1</v>
      </c>
      <c r="D22">
        <v>23</v>
      </c>
      <c r="E22">
        <v>19.8</v>
      </c>
      <c r="H22" t="s">
        <v>26</v>
      </c>
    </row>
    <row r="23" spans="1:8" x14ac:dyDescent="0.3">
      <c r="A23" t="s">
        <v>98</v>
      </c>
      <c r="B23">
        <v>19.5</v>
      </c>
      <c r="C23">
        <v>20.7</v>
      </c>
      <c r="D23">
        <v>20.2</v>
      </c>
      <c r="E23">
        <v>20.5</v>
      </c>
      <c r="H23" t="s">
        <v>27</v>
      </c>
    </row>
    <row r="24" spans="1:8" x14ac:dyDescent="0.3">
      <c r="A24" t="s">
        <v>99</v>
      </c>
      <c r="B24">
        <v>20.3</v>
      </c>
      <c r="C24">
        <v>22.8</v>
      </c>
      <c r="D24">
        <v>23.5</v>
      </c>
      <c r="E24">
        <v>22.6</v>
      </c>
      <c r="H24" t="s">
        <v>28</v>
      </c>
    </row>
    <row r="25" spans="1:8" x14ac:dyDescent="0.3">
      <c r="A25" t="s">
        <v>100</v>
      </c>
      <c r="B25">
        <v>18.5</v>
      </c>
      <c r="C25">
        <v>21.1</v>
      </c>
      <c r="D25">
        <v>21.9</v>
      </c>
      <c r="E25">
        <v>17.399999999999999</v>
      </c>
      <c r="H25" t="s">
        <v>29</v>
      </c>
    </row>
    <row r="26" spans="1:8" x14ac:dyDescent="0.3">
      <c r="A26" t="s">
        <v>101</v>
      </c>
      <c r="B26">
        <v>18.7</v>
      </c>
      <c r="C26">
        <v>20.7</v>
      </c>
      <c r="D26">
        <v>19.3</v>
      </c>
      <c r="E26">
        <v>19.399999999999999</v>
      </c>
      <c r="H26" t="s">
        <v>30</v>
      </c>
    </row>
    <row r="27" spans="1:8" x14ac:dyDescent="0.3">
      <c r="A27" t="s">
        <v>102</v>
      </c>
      <c r="B27">
        <v>20.5</v>
      </c>
      <c r="C27">
        <v>20.100000000000001</v>
      </c>
      <c r="D27">
        <v>18.2</v>
      </c>
      <c r="E27">
        <v>16.100000000000001</v>
      </c>
      <c r="H27" t="s">
        <v>31</v>
      </c>
    </row>
    <row r="28" spans="1:8" x14ac:dyDescent="0.3">
      <c r="H28" t="s">
        <v>32</v>
      </c>
    </row>
    <row r="29" spans="1:8" x14ac:dyDescent="0.3">
      <c r="H29" t="s">
        <v>33</v>
      </c>
    </row>
    <row r="30" spans="1:8" x14ac:dyDescent="0.3">
      <c r="B30">
        <v>19.899999999999999</v>
      </c>
      <c r="C30">
        <v>20.3</v>
      </c>
      <c r="D30">
        <v>14.7</v>
      </c>
      <c r="E30">
        <v>8.4</v>
      </c>
      <c r="H30" t="s">
        <v>72</v>
      </c>
    </row>
    <row r="31" spans="1:8" x14ac:dyDescent="0.3">
      <c r="A31" t="s">
        <v>103</v>
      </c>
      <c r="B31">
        <v>21.3</v>
      </c>
      <c r="C31">
        <v>23.1</v>
      </c>
      <c r="D31">
        <v>24.4</v>
      </c>
      <c r="E31">
        <v>20.8</v>
      </c>
      <c r="H31" t="s">
        <v>34</v>
      </c>
    </row>
    <row r="32" spans="1:8" x14ac:dyDescent="0.3">
      <c r="A32" t="s">
        <v>104</v>
      </c>
      <c r="B32">
        <v>17.399999999999999</v>
      </c>
      <c r="C32">
        <v>19.3</v>
      </c>
      <c r="D32">
        <v>22.3</v>
      </c>
      <c r="E32">
        <v>14.9</v>
      </c>
      <c r="H32" t="s">
        <v>35</v>
      </c>
    </row>
    <row r="33" spans="1:8" x14ac:dyDescent="0.3">
      <c r="A33" t="s">
        <v>105</v>
      </c>
      <c r="B33">
        <v>18.3</v>
      </c>
      <c r="C33">
        <v>19.2</v>
      </c>
      <c r="D33">
        <v>18.7</v>
      </c>
      <c r="E33">
        <v>13.5</v>
      </c>
      <c r="H33" t="s">
        <v>36</v>
      </c>
    </row>
    <row r="34" spans="1:8" x14ac:dyDescent="0.3">
      <c r="A34" t="s">
        <v>106</v>
      </c>
      <c r="B34">
        <v>19.899999999999999</v>
      </c>
      <c r="C34">
        <v>23.2</v>
      </c>
      <c r="D34">
        <v>24.5</v>
      </c>
      <c r="E34">
        <v>19.899999999999999</v>
      </c>
      <c r="H34" t="s">
        <v>37</v>
      </c>
    </row>
    <row r="35" spans="1:8" x14ac:dyDescent="0.3">
      <c r="A35" t="s">
        <v>107</v>
      </c>
      <c r="B35">
        <v>18.7</v>
      </c>
      <c r="C35">
        <v>21.2</v>
      </c>
      <c r="D35">
        <v>19.600000000000001</v>
      </c>
      <c r="E35">
        <v>17.7</v>
      </c>
      <c r="H35" t="s">
        <v>38</v>
      </c>
    </row>
    <row r="36" spans="1:8" x14ac:dyDescent="0.3">
      <c r="A36" t="s">
        <v>108</v>
      </c>
      <c r="B36">
        <v>18.100000000000001</v>
      </c>
      <c r="C36">
        <v>21.5</v>
      </c>
      <c r="D36">
        <v>20.9</v>
      </c>
      <c r="E36">
        <v>19.100000000000001</v>
      </c>
      <c r="H36" t="s">
        <v>39</v>
      </c>
    </row>
    <row r="37" spans="1:8" x14ac:dyDescent="0.3">
      <c r="A37" t="s">
        <v>109</v>
      </c>
      <c r="B37">
        <v>21.6</v>
      </c>
      <c r="C37">
        <v>24.3</v>
      </c>
      <c r="D37">
        <v>25.7</v>
      </c>
      <c r="E37">
        <v>25.1</v>
      </c>
      <c r="H37" t="s">
        <v>40</v>
      </c>
    </row>
    <row r="38" spans="1:8" x14ac:dyDescent="0.3">
      <c r="A38" t="s">
        <v>110</v>
      </c>
      <c r="B38">
        <v>19.8</v>
      </c>
      <c r="C38">
        <v>22.8</v>
      </c>
      <c r="D38">
        <v>21.7</v>
      </c>
      <c r="E38">
        <v>15.9</v>
      </c>
      <c r="H38" t="s">
        <v>41</v>
      </c>
    </row>
    <row r="39" spans="1:8" x14ac:dyDescent="0.3">
      <c r="A39" t="s">
        <v>111</v>
      </c>
      <c r="B39">
        <v>18.3</v>
      </c>
      <c r="C39">
        <v>20.2</v>
      </c>
      <c r="D39">
        <v>20.7</v>
      </c>
      <c r="E39">
        <v>16.399999999999999</v>
      </c>
      <c r="H39" t="s">
        <v>42</v>
      </c>
    </row>
    <row r="40" spans="1:8" x14ac:dyDescent="0.3">
      <c r="A40" t="s">
        <v>112</v>
      </c>
      <c r="B40">
        <v>18.3</v>
      </c>
      <c r="C40">
        <v>21</v>
      </c>
      <c r="D40">
        <v>22</v>
      </c>
      <c r="E40">
        <v>24.5</v>
      </c>
      <c r="H40" t="s">
        <v>43</v>
      </c>
    </row>
    <row r="41" spans="1:8" x14ac:dyDescent="0.3">
      <c r="A41" t="s">
        <v>113</v>
      </c>
      <c r="B41">
        <v>17.600000000000001</v>
      </c>
      <c r="C41">
        <v>21.3</v>
      </c>
      <c r="D41">
        <v>24.5</v>
      </c>
      <c r="E41">
        <v>25.7</v>
      </c>
      <c r="H41" t="s">
        <v>44</v>
      </c>
    </row>
    <row r="42" spans="1:8" x14ac:dyDescent="0.3">
      <c r="A42" t="s">
        <v>114</v>
      </c>
      <c r="B42">
        <v>19.600000000000001</v>
      </c>
      <c r="C42">
        <v>21.5</v>
      </c>
      <c r="D42">
        <v>22.1</v>
      </c>
      <c r="E42">
        <v>24</v>
      </c>
      <c r="H42" t="s">
        <v>45</v>
      </c>
    </row>
    <row r="43" spans="1:8" x14ac:dyDescent="0.3">
      <c r="A43" t="s">
        <v>115</v>
      </c>
      <c r="B43">
        <v>20.3</v>
      </c>
      <c r="C43">
        <v>21.6</v>
      </c>
      <c r="D43">
        <v>22.4</v>
      </c>
      <c r="E43">
        <v>19.600000000000001</v>
      </c>
      <c r="H43" t="s">
        <v>46</v>
      </c>
    </row>
    <row r="44" spans="1:8" x14ac:dyDescent="0.3">
      <c r="A44" t="s">
        <v>116</v>
      </c>
      <c r="B44">
        <v>18.100000000000001</v>
      </c>
      <c r="C44">
        <v>17.2</v>
      </c>
      <c r="D44">
        <v>17</v>
      </c>
      <c r="E44">
        <v>13.9</v>
      </c>
      <c r="H44" t="s">
        <v>47</v>
      </c>
    </row>
    <row r="45" spans="1:8" x14ac:dyDescent="0.3">
      <c r="A45" t="s">
        <v>117</v>
      </c>
      <c r="B45">
        <v>16.3</v>
      </c>
      <c r="C45">
        <v>15.2</v>
      </c>
      <c r="D45">
        <v>13.1</v>
      </c>
      <c r="E45">
        <v>8</v>
      </c>
      <c r="H45" t="s">
        <v>48</v>
      </c>
    </row>
    <row r="46" spans="1:8" x14ac:dyDescent="0.3">
      <c r="A46" t="s">
        <v>118</v>
      </c>
      <c r="B46">
        <v>19.100000000000001</v>
      </c>
      <c r="C46">
        <v>21.8</v>
      </c>
      <c r="D46">
        <v>21.2</v>
      </c>
      <c r="E46">
        <v>18.5</v>
      </c>
      <c r="H46" t="s">
        <v>49</v>
      </c>
    </row>
    <row r="47" spans="1:8" x14ac:dyDescent="0.3">
      <c r="A47" t="s">
        <v>119</v>
      </c>
      <c r="B47">
        <v>19.100000000000001</v>
      </c>
      <c r="C47">
        <v>21.8</v>
      </c>
      <c r="D47">
        <v>22</v>
      </c>
      <c r="E47">
        <v>25.9</v>
      </c>
      <c r="H47" t="s">
        <v>50</v>
      </c>
    </row>
    <row r="48" spans="1:8" x14ac:dyDescent="0.3">
      <c r="A48" t="s">
        <v>120</v>
      </c>
      <c r="B48">
        <v>17.3</v>
      </c>
      <c r="C48">
        <v>18.899999999999999</v>
      </c>
      <c r="D48">
        <v>19.2</v>
      </c>
      <c r="E48">
        <v>14.8</v>
      </c>
      <c r="H48" t="s">
        <v>51</v>
      </c>
    </row>
    <row r="49" spans="1:8" x14ac:dyDescent="0.3">
      <c r="A49" t="s">
        <v>121</v>
      </c>
      <c r="B49">
        <v>17.5</v>
      </c>
      <c r="C49">
        <v>19.2</v>
      </c>
      <c r="D49">
        <v>18.2</v>
      </c>
      <c r="E49">
        <v>17.100000000000001</v>
      </c>
      <c r="H49" t="s">
        <v>52</v>
      </c>
    </row>
    <row r="50" spans="1:8" x14ac:dyDescent="0.3">
      <c r="A50" t="s">
        <v>122</v>
      </c>
      <c r="B50">
        <v>19.3</v>
      </c>
      <c r="C50">
        <v>21.2</v>
      </c>
      <c r="D50">
        <v>21</v>
      </c>
      <c r="E50">
        <v>22.8</v>
      </c>
      <c r="H50" t="s">
        <v>53</v>
      </c>
    </row>
    <row r="51" spans="1:8" x14ac:dyDescent="0.3">
      <c r="A51" t="s">
        <v>123</v>
      </c>
      <c r="B51">
        <v>14.4</v>
      </c>
      <c r="C51">
        <v>15.8</v>
      </c>
      <c r="D51">
        <v>15.9</v>
      </c>
      <c r="E51">
        <v>10.3</v>
      </c>
      <c r="H51" t="s">
        <v>54</v>
      </c>
    </row>
    <row r="52" spans="1:8" x14ac:dyDescent="0.3">
      <c r="A52" t="s">
        <v>124</v>
      </c>
      <c r="B52">
        <v>18.600000000000001</v>
      </c>
      <c r="C52">
        <v>20.100000000000001</v>
      </c>
      <c r="D52">
        <v>20.2</v>
      </c>
      <c r="E52">
        <v>20.8</v>
      </c>
      <c r="H52" t="s">
        <v>55</v>
      </c>
    </row>
    <row r="53" spans="1:8" x14ac:dyDescent="0.3">
      <c r="A53" t="s">
        <v>125</v>
      </c>
      <c r="B53">
        <v>20.5</v>
      </c>
      <c r="C53">
        <v>24</v>
      </c>
      <c r="D53">
        <v>24.8</v>
      </c>
      <c r="E53">
        <v>21.9</v>
      </c>
      <c r="H53" t="s">
        <v>56</v>
      </c>
    </row>
    <row r="54" spans="1:8" x14ac:dyDescent="0.3">
      <c r="A54" t="s">
        <v>126</v>
      </c>
      <c r="B54">
        <v>18.899999999999999</v>
      </c>
      <c r="C54">
        <v>24.2</v>
      </c>
      <c r="D54">
        <v>25.1</v>
      </c>
      <c r="E54">
        <v>25.2</v>
      </c>
      <c r="H54" t="s">
        <v>57</v>
      </c>
    </row>
    <row r="55" spans="1:8" x14ac:dyDescent="0.3">
      <c r="A55" t="s">
        <v>127</v>
      </c>
      <c r="B55">
        <v>21</v>
      </c>
      <c r="C55">
        <v>25.3</v>
      </c>
      <c r="D55">
        <v>24.9</v>
      </c>
      <c r="E55">
        <v>23.6</v>
      </c>
      <c r="H55" t="s">
        <v>58</v>
      </c>
    </row>
    <row r="56" spans="1:8" x14ac:dyDescent="0.3">
      <c r="A56" t="s">
        <v>128</v>
      </c>
      <c r="B56">
        <v>19.399999999999999</v>
      </c>
      <c r="C56">
        <v>22.9</v>
      </c>
      <c r="D56">
        <v>22.2</v>
      </c>
      <c r="E56">
        <v>25</v>
      </c>
      <c r="H56" t="s">
        <v>59</v>
      </c>
    </row>
    <row r="57" spans="1:8" x14ac:dyDescent="0.3">
      <c r="A57" t="s">
        <v>129</v>
      </c>
      <c r="B57">
        <v>19.8</v>
      </c>
      <c r="C57">
        <v>19.3</v>
      </c>
      <c r="D57">
        <v>18</v>
      </c>
      <c r="E57">
        <v>15.9</v>
      </c>
      <c r="H57" t="s">
        <v>60</v>
      </c>
    </row>
    <row r="58" spans="1:8" x14ac:dyDescent="0.3">
      <c r="A58" t="s">
        <v>130</v>
      </c>
      <c r="B58">
        <v>21</v>
      </c>
      <c r="C58">
        <v>24.2</v>
      </c>
      <c r="D58">
        <v>21.9</v>
      </c>
      <c r="E58">
        <v>12.6</v>
      </c>
      <c r="H58" t="s">
        <v>61</v>
      </c>
    </row>
    <row r="59" spans="1:8" x14ac:dyDescent="0.3">
      <c r="A59" t="s">
        <v>131</v>
      </c>
      <c r="B59">
        <v>20.2</v>
      </c>
      <c r="C59">
        <v>24.2</v>
      </c>
      <c r="D59">
        <v>22.2</v>
      </c>
      <c r="E59">
        <v>22.5</v>
      </c>
      <c r="H59" t="s">
        <v>62</v>
      </c>
    </row>
    <row r="60" spans="1:8" x14ac:dyDescent="0.3">
      <c r="A60" t="s">
        <v>132</v>
      </c>
      <c r="B60">
        <v>18.2</v>
      </c>
      <c r="C60">
        <v>21.3</v>
      </c>
      <c r="D60">
        <v>21</v>
      </c>
      <c r="E60">
        <v>17.7</v>
      </c>
      <c r="H60" t="s">
        <v>63</v>
      </c>
    </row>
    <row r="61" spans="1:8" x14ac:dyDescent="0.3">
      <c r="A61" t="s">
        <v>133</v>
      </c>
      <c r="B61">
        <v>20</v>
      </c>
      <c r="C61">
        <v>23.2</v>
      </c>
      <c r="D61">
        <v>21.8</v>
      </c>
      <c r="E61">
        <v>20.9</v>
      </c>
      <c r="H61" t="s">
        <v>64</v>
      </c>
    </row>
    <row r="62" spans="1:8" x14ac:dyDescent="0.3">
      <c r="A62" t="s">
        <v>134</v>
      </c>
      <c r="B62">
        <v>19.3</v>
      </c>
      <c r="C62">
        <v>22.9</v>
      </c>
      <c r="D62">
        <v>23.7</v>
      </c>
      <c r="E62">
        <v>16.600000000000001</v>
      </c>
      <c r="H62" t="s">
        <v>65</v>
      </c>
    </row>
    <row r="63" spans="1:8" x14ac:dyDescent="0.3">
      <c r="A63" t="s">
        <v>135</v>
      </c>
      <c r="B63">
        <v>21.1</v>
      </c>
      <c r="C63">
        <v>24.3</v>
      </c>
      <c r="D63">
        <v>24.1</v>
      </c>
      <c r="E63">
        <v>22.8</v>
      </c>
      <c r="H63" t="s">
        <v>66</v>
      </c>
    </row>
    <row r="64" spans="1:8" x14ac:dyDescent="0.3">
      <c r="A64" t="s">
        <v>136</v>
      </c>
      <c r="B64">
        <v>20.2</v>
      </c>
      <c r="C64">
        <v>22.7</v>
      </c>
      <c r="D64">
        <v>23.4</v>
      </c>
      <c r="E64">
        <v>23.3</v>
      </c>
    </row>
    <row r="65" spans="1:5" x14ac:dyDescent="0.3">
      <c r="A65" t="s">
        <v>137</v>
      </c>
      <c r="B65">
        <v>17</v>
      </c>
      <c r="C65">
        <v>23</v>
      </c>
      <c r="D65">
        <v>25</v>
      </c>
      <c r="E65">
        <v>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674F2E592424B9D47C4DD2E2F65D1" ma:contentTypeVersion="2" ma:contentTypeDescription="Create a new document." ma:contentTypeScope="" ma:versionID="c1ff94317942c104ebc53e9f2ff2a6ff">
  <xsd:schema xmlns:xsd="http://www.w3.org/2001/XMLSchema" xmlns:xs="http://www.w3.org/2001/XMLSchema" xmlns:p="http://schemas.microsoft.com/office/2006/metadata/properties" xmlns:ns1="http://schemas.microsoft.com/sharepoint/v3" xmlns:ns2="62588aec-4323-4687-ba3e-9965a62a4df7" targetNamespace="http://schemas.microsoft.com/office/2006/metadata/properties" ma:root="true" ma:fieldsID="f58ab8e24a552a0edebf7541f8ccf69c" ns1:_="" ns2:_="">
    <xsd:import namespace="http://schemas.microsoft.com/sharepoint/v3"/>
    <xsd:import namespace="62588aec-4323-4687-ba3e-9965a62a4df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88aec-4323-4687-ba3e-9965a62a4d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A0F154-DE42-4100-A801-8FDCFEFF7ADE}"/>
</file>

<file path=customXml/itemProps2.xml><?xml version="1.0" encoding="utf-8"?>
<ds:datastoreItem xmlns:ds="http://schemas.openxmlformats.org/officeDocument/2006/customXml" ds:itemID="{0BF02A54-1F31-40BA-BCFC-2FE01E4EA0BC}"/>
</file>

<file path=customXml/itemProps3.xml><?xml version="1.0" encoding="utf-8"?>
<ds:datastoreItem xmlns:ds="http://schemas.openxmlformats.org/officeDocument/2006/customXml" ds:itemID="{4244DC8D-0E49-4D5C-B96E-2C01779558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Alberta Teachers'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Jonathan Teghtmeyer</dc:creator>
  <cp:lastModifiedBy>Renee Hughes</cp:lastModifiedBy>
  <dcterms:created xsi:type="dcterms:W3CDTF">2013-09-19T17:03:21Z</dcterms:created>
  <dcterms:modified xsi:type="dcterms:W3CDTF">2015-03-25T21:10:28Z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0x0101001CC674F2E592424B9D47C4DD2E2F65D1</vt:lpwstr>
  </property>
</Properties>
</file>